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https://muzeumgornictwa-my.sharepoint.com/personal/irynkowska_muzeumgornictwa_pl/Documents/Pulpit/chemia/"/>
    </mc:Choice>
  </mc:AlternateContent>
  <xr:revisionPtr revIDLastSave="0" documentId="8_{361970AB-11B9-47E3-B7DE-F95D8DF0933A}" xr6:coauthVersionLast="36" xr6:coauthVersionMax="36" xr10:uidLastSave="{00000000-0000-0000-0000-000000000000}"/>
  <workbookProtection workbookPassword="A97D" lockStructure="1"/>
  <bookViews>
    <workbookView xWindow="0" yWindow="0" windowWidth="24000" windowHeight="9528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H15" i="1"/>
  <c r="I15" i="1" s="1"/>
  <c r="H16" i="1"/>
  <c r="I16" i="1" s="1"/>
  <c r="H17" i="1"/>
  <c r="I17" i="1" s="1"/>
  <c r="H13" i="1"/>
  <c r="I13" i="1" s="1"/>
  <c r="H14" i="1"/>
  <c r="I14" i="1" s="1"/>
  <c r="J12" i="1" l="1"/>
  <c r="J15" i="1"/>
  <c r="J16" i="1"/>
  <c r="J17" i="1"/>
  <c r="J13" i="1"/>
  <c r="J14" i="1"/>
  <c r="H18" i="1" l="1"/>
  <c r="I18" i="1" s="1"/>
  <c r="H20" i="1"/>
  <c r="I20" i="1" s="1"/>
  <c r="H22" i="1"/>
  <c r="I22" i="1" s="1"/>
  <c r="J18" i="1" l="1"/>
  <c r="J20" i="1"/>
  <c r="J22" i="1"/>
  <c r="G27" i="1" l="1"/>
  <c r="H11" i="1" l="1"/>
  <c r="I11" i="1" s="1"/>
  <c r="H19" i="1"/>
  <c r="H21" i="1"/>
  <c r="H23" i="1"/>
  <c r="I23" i="1" s="1"/>
  <c r="H24" i="1"/>
  <c r="I24" i="1" s="1"/>
  <c r="H25" i="1"/>
  <c r="H26" i="1"/>
  <c r="H27" i="1" l="1"/>
  <c r="J24" i="1"/>
  <c r="J11" i="1"/>
  <c r="I21" i="1"/>
  <c r="J21" i="1" s="1"/>
  <c r="I19" i="1"/>
  <c r="J19" i="1" s="1"/>
  <c r="J23" i="1"/>
  <c r="I26" i="1"/>
  <c r="J26" i="1" s="1"/>
  <c r="I25" i="1"/>
  <c r="J25" i="1" s="1"/>
  <c r="J27" i="1" l="1"/>
  <c r="I27" i="1"/>
</calcChain>
</file>

<file path=xl/sharedStrings.xml><?xml version="1.0" encoding="utf-8"?>
<sst xmlns="http://schemas.openxmlformats.org/spreadsheetml/2006/main" count="85" uniqueCount="57">
  <si>
    <t>LP.</t>
  </si>
  <si>
    <t>NAZWA ARTYKUŁU</t>
  </si>
  <si>
    <t>16.</t>
  </si>
  <si>
    <t>JEDN. MIARY</t>
  </si>
  <si>
    <t>2.</t>
  </si>
  <si>
    <t>3.</t>
  </si>
  <si>
    <t>4.</t>
  </si>
  <si>
    <t>5.</t>
  </si>
  <si>
    <t>7.</t>
  </si>
  <si>
    <t>11.</t>
  </si>
  <si>
    <t>12.</t>
  </si>
  <si>
    <t>15.</t>
  </si>
  <si>
    <t>SZACUNKOWA ILOŚĆ ZAMÓWIENIA</t>
  </si>
  <si>
    <t>CENA JEDNOSTKOWA NETTO</t>
  </si>
  <si>
    <t>WARTOŚĆ NETTO</t>
  </si>
  <si>
    <t xml:space="preserve">Wartość VAT </t>
  </si>
  <si>
    <t>WARTOŚĆ BRUTTO</t>
  </si>
  <si>
    <t xml:space="preserve">Deklaruję wykonanie zamówienia na zadanie pn. : </t>
  </si>
  <si>
    <t>SUMA</t>
  </si>
  <si>
    <t>ile % VAT</t>
  </si>
  <si>
    <t>FORMULARZ CENOWY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</si>
  <si>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</si>
  <si>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</si>
  <si>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</si>
  <si>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</si>
  <si>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</si>
  <si>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1.</t>
  </si>
  <si>
    <t>6.</t>
  </si>
  <si>
    <t>8.</t>
  </si>
  <si>
    <t>9.</t>
  </si>
  <si>
    <t>10.</t>
  </si>
  <si>
    <t>13.</t>
  </si>
  <si>
    <t>Preparat do czyszczenia łazienek 5l - np. septa sanitar</t>
  </si>
  <si>
    <t>Płyn do doczyszczania posadzek przemysłowych (hal produkcyjnych i magazynowych, warsztatów samochodowych, parkingów, itp.). Usuwa zabrudzenia tłuszczowe, olejowe, ropopochodne</t>
  </si>
  <si>
    <t>14.</t>
  </si>
  <si>
    <t>POJEMNOŚĆ</t>
  </si>
  <si>
    <t>PŁYN DO SPRYSKIWACZY LETNI</t>
  </si>
  <si>
    <t xml:space="preserve">PŁYN DO SPRYSKIWACZY ZIMOWY </t>
  </si>
  <si>
    <t>5 LITRÓW</t>
  </si>
  <si>
    <t>SZT.</t>
  </si>
  <si>
    <t xml:space="preserve">Płyn do codziennej pielęgnacji sanitariatów. Skutecznie usuwa kamień wodny, osady wapienne, naloty rdzy. Przeciwdziała osadzaniu się kamienia. BUTELKA Z ATMIZEREM NP. SEPTA SANITAR S3 </t>
  </si>
  <si>
    <t>1 LITRÓW</t>
  </si>
  <si>
    <t>Płyn do mycia i pielęgnacji mebli np. SEPTA MULTICLEAN BC4  BUTELKA Z  DOZOWNIKIEM</t>
  </si>
  <si>
    <t xml:space="preserve">Płyn do mycia i pielęgnacji mebli np. SEPTA MULTICLEAN BC4 </t>
  </si>
  <si>
    <t xml:space="preserve">PREPARAT DO  MYCIA GRILLI </t>
  </si>
  <si>
    <t>1 LITR</t>
  </si>
  <si>
    <t>0,75 LILILITRÓW</t>
  </si>
  <si>
    <t xml:space="preserve">Środek Koncentrat czyszcząco-odtłuszczający  do powierzchni. Do zastosowania w maszynach czyszczących. </t>
  </si>
  <si>
    <t xml:space="preserve">Środki do powierzchni silnie zabrudzonych przystosowany do maszyn przemysłowych. Do zastosowania w maszynach czyszczących. </t>
  </si>
  <si>
    <t>Środek czyszczący z aktywnym chlorem do mycia powierzchni sanitarnych. Usuwa pleśnie, dezynfekuje i skutecznie czyści z osadów i nacieków.</t>
  </si>
  <si>
    <t xml:space="preserve">Żel do  sanitariatów. </t>
  </si>
  <si>
    <t xml:space="preserve">Kwaśny płyn do usuwania kamienia i rdzy. </t>
  </si>
  <si>
    <t xml:space="preserve">PŁYN DO DEZYNFEKCJI przeznaczony do 
stosowania na różnego rodzaju powierzchniach  (miedzy innymi kasków górniczych), również do powierzchni mających kontakt z żywnością. Rodzaj płynu koncentrat. </t>
  </si>
  <si>
    <t xml:space="preserve">PŁYN DO DEZYNFEKCJI przeznaczony do 
stosowania na różnego rodzaju powierzchniach  (miedzy innymi kasków górniczych), również do powierzchni mających kontakt z żywnością. Rodzaj płynu koncentrat. BUTELKA Z DOZOWNIKIEM. </t>
  </si>
  <si>
    <t xml:space="preserve">***Łączną wartość netto, brutto, VAT  należy przepisać do Formularza ofertowego (Załącznik nr </t>
  </si>
  <si>
    <t>ZAŁĄCZNIK 1</t>
  </si>
  <si>
    <t>"Sukcesywne dostawy środków czystości do Muzeum Górnictwa Węglowego w Zabrzu od dnia złożenia pierwszego zamówienia do 31.01.2025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</si>
</sst>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b/>
      <i/>
      <u/>
      <sz val="14"/>
      <color theme="0"/>
      <name val="Arial"/>
      <family val="2"/>
      <charset val="238"/>
    </font>
    <font>
      <b/>
      <i/>
      <sz val="2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1" fillId="0" borderId="11" xfId="0" applyNumberFormat="1" applyFont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43" fontId="4" fillId="0" borderId="20" xfId="0" applyNumberFormat="1" applyFont="1" applyBorder="1" applyAlignment="1" applyProtection="1">
      <alignment horizontal="center" vertical="center" wrapText="1"/>
      <protection locked="0"/>
    </xf>
    <xf numFmtId="43" fontId="4" fillId="0" borderId="5" xfId="0" applyNumberFormat="1" applyFont="1" applyBorder="1" applyAlignment="1" applyProtection="1">
      <alignment horizontal="center" vertical="center" wrapText="1"/>
      <protection locked="0"/>
    </xf>
    <xf numFmtId="43" fontId="1" fillId="0" borderId="21" xfId="0" applyNumberFormat="1" applyFont="1" applyBorder="1" applyAlignment="1" applyProtection="1">
      <alignment horizontal="center" vertical="center" wrapText="1"/>
      <protection locked="0"/>
    </xf>
    <xf numFmtId="43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</xf>
    <xf numFmtId="9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/>
    <xf numFmtId="0" fontId="1" fillId="0" borderId="4" xfId="0" applyFont="1" applyBorder="1" applyAlignment="1" applyProtection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0" fillId="4" borderId="2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15" xfId="0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1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15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0:K27" totalsRowShown="0" headerRowDxfId="14" dataDxfId="12" headerRowBorderDxfId="13" tableBorderDxfId="11" totalsRowBorderDxfId="10">
  <autoFilter ref="B10:K27" xr:uid="{00000000-0009-0000-0100-000001000000}"/>
  <sortState ref="B11:K27">
    <sortCondition ref="C8:C28"/>
  </sortState>
  <tableColumns count="10">
    <tableColumn id="1" xr3:uid="{00000000-0010-0000-0000-000001000000}" name="LP." dataDxfId="9"/>
    <tableColumn id="2" xr3:uid="{00000000-0010-0000-0000-000002000000}" name="NAZWA ARTYKUŁU" dataDxfId="8"/>
    <tableColumn id="7" xr3:uid="{00000000-0010-0000-0000-000007000000}" name="POJEMNOŚĆ" dataDxfId="7"/>
    <tableColumn id="3" xr3:uid="{00000000-0010-0000-0000-000003000000}" name="JEDN. MIARY" dataDxfId="6"/>
    <tableColumn id="4" xr3:uid="{00000000-0010-0000-0000-000004000000}" name="SZACUNKOWA ILOŚĆ ZAMÓWIENIA" dataDxfId="5"/>
    <tableColumn id="6" xr3:uid="{00000000-0010-0000-0000-000006000000}" name="CENA JEDNOSTKOWA NETTO" dataDxfId="4"/>
    <tableColumn id="9" xr3:uid="{00000000-0010-0000-0000-000009000000}" name="WARTOŚĆ NETTO" dataDxfId="3">
      <calculatedColumnFormula>Tabela1[[#This Row],[CENA JEDNOSTKOWA NETTO]]*Tabela1[[#This Row],[SZACUNKOWA ILOŚĆ ZAMÓWIENIA]]</calculatedColumnFormula>
    </tableColumn>
    <tableColumn id="10" xr3:uid="{00000000-0010-0000-0000-00000A000000}" name="Wartość VAT " dataDxfId="2">
      <calculatedColumnFormula>Tabela1[[#This Row],[WARTOŚĆ NETTO]]*23%</calculatedColumnFormula>
    </tableColumn>
    <tableColumn id="11" xr3:uid="{00000000-0010-0000-0000-00000B000000}" name="WARTOŚĆ BRUTTO" dataDxfId="1">
      <calculatedColumnFormula>Tabela1[[#This Row],[WARTOŚĆ NETTO]]+Tabela1[[#This Row],[Wartość VAT ]]</calculatedColumnFormula>
    </tableColumn>
    <tableColumn id="5" xr3:uid="{00000000-0010-0000-0000-000005000000}" name="ile % VAT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7"/>
  <sheetViews>
    <sheetView tabSelected="1" topLeftCell="A2" zoomScale="80" zoomScaleNormal="80" workbookViewId="0">
      <selection activeCell="D5" sqref="D5:K5"/>
    </sheetView>
  </sheetViews>
  <sheetFormatPr defaultRowHeight="21" x14ac:dyDescent="0.3"/>
  <cols>
    <col min="2" max="2" width="7.6640625" customWidth="1"/>
    <col min="3" max="3" width="68.5546875" customWidth="1"/>
    <col min="4" max="4" width="33.5546875" customWidth="1"/>
    <col min="5" max="5" width="12" customWidth="1"/>
    <col min="6" max="6" width="18.33203125" customWidth="1"/>
    <col min="7" max="7" width="25.109375" customWidth="1"/>
    <col min="8" max="8" width="23.109375" customWidth="1"/>
    <col min="9" max="9" width="18.109375" customWidth="1"/>
    <col min="10" max="10" width="21.109375" customWidth="1"/>
    <col min="11" max="11" width="13.109375" style="7" customWidth="1"/>
  </cols>
  <sheetData>
    <row r="1" spans="2:11" ht="21.6" hidden="1" thickBot="1" x14ac:dyDescent="0.35"/>
    <row r="2" spans="2:11" ht="18.75" customHeight="1" thickBot="1" x14ac:dyDescent="0.4">
      <c r="B2" s="26"/>
      <c r="C2" s="27"/>
      <c r="D2" s="27"/>
      <c r="E2" s="27"/>
      <c r="F2" s="27"/>
      <c r="G2" s="27"/>
      <c r="H2" s="27"/>
      <c r="I2" s="27"/>
      <c r="J2" s="30" t="s">
        <v>55</v>
      </c>
      <c r="K2" s="31"/>
    </row>
    <row r="3" spans="2:11" ht="29.25" customHeight="1" thickBot="1" x14ac:dyDescent="0.35">
      <c r="B3" s="41" t="s">
        <v>20</v>
      </c>
      <c r="C3" s="42"/>
      <c r="D3" s="42"/>
      <c r="E3" s="42"/>
      <c r="F3" s="42"/>
      <c r="G3" s="42"/>
      <c r="H3" s="42"/>
      <c r="I3" s="42"/>
      <c r="J3" s="42"/>
      <c r="K3" s="43"/>
    </row>
    <row r="4" spans="2:11" ht="72" customHeight="1" thickBot="1" x14ac:dyDescent="0.35">
      <c r="B4" s="44" t="s">
        <v>17</v>
      </c>
      <c r="C4" s="45"/>
      <c r="D4" s="44" t="s">
        <v>56</v>
      </c>
      <c r="E4" s="46"/>
      <c r="F4" s="46"/>
      <c r="G4" s="46"/>
      <c r="H4" s="46"/>
      <c r="I4" s="46"/>
      <c r="J4" s="46"/>
      <c r="K4" s="45"/>
    </row>
    <row r="5" spans="2:11" ht="81.75" customHeight="1" thickBot="1" x14ac:dyDescent="0.35">
      <c r="B5" s="47" t="s">
        <v>21</v>
      </c>
      <c r="C5" s="48"/>
      <c r="D5" s="49"/>
      <c r="E5" s="50"/>
      <c r="F5" s="50"/>
      <c r="G5" s="50"/>
      <c r="H5" s="50"/>
      <c r="I5" s="50"/>
      <c r="J5" s="50"/>
      <c r="K5" s="51"/>
    </row>
    <row r="6" spans="2:11" ht="67.5" customHeight="1" thickBot="1" x14ac:dyDescent="0.35">
      <c r="B6" s="32" t="s">
        <v>22</v>
      </c>
      <c r="C6" s="33"/>
      <c r="D6" s="33"/>
      <c r="E6" s="33"/>
      <c r="F6" s="33"/>
      <c r="G6" s="33"/>
      <c r="H6" s="33"/>
      <c r="I6" s="33"/>
      <c r="J6" s="33"/>
      <c r="K6" s="34"/>
    </row>
    <row r="7" spans="2:11" ht="64.5" customHeight="1" thickBot="1" x14ac:dyDescent="0.35">
      <c r="B7" s="32" t="s">
        <v>23</v>
      </c>
      <c r="C7" s="33"/>
      <c r="D7" s="33"/>
      <c r="E7" s="33"/>
      <c r="F7" s="33"/>
      <c r="G7" s="33"/>
      <c r="H7" s="33"/>
      <c r="I7" s="33"/>
      <c r="J7" s="33"/>
      <c r="K7" s="34"/>
    </row>
    <row r="8" spans="2:11" ht="63.75" customHeight="1" thickBot="1" x14ac:dyDescent="0.35">
      <c r="B8" s="32" t="s">
        <v>54</v>
      </c>
      <c r="C8" s="33"/>
      <c r="D8" s="33"/>
      <c r="E8" s="33"/>
      <c r="F8" s="33"/>
      <c r="G8" s="33"/>
      <c r="H8" s="33"/>
      <c r="I8" s="33"/>
      <c r="J8" s="33"/>
      <c r="K8" s="34"/>
    </row>
    <row r="9" spans="2:11" ht="89.25" customHeight="1" thickBot="1" x14ac:dyDescent="0.35">
      <c r="B9" s="35" t="s">
        <v>24</v>
      </c>
      <c r="C9" s="36"/>
      <c r="D9" s="37"/>
      <c r="E9" s="38" t="s">
        <v>25</v>
      </c>
      <c r="F9" s="39"/>
      <c r="G9" s="39"/>
      <c r="H9" s="39"/>
      <c r="I9" s="39"/>
      <c r="J9" s="39"/>
      <c r="K9" s="40"/>
    </row>
    <row r="10" spans="2:11" ht="54.6" thickBot="1" x14ac:dyDescent="0.35">
      <c r="B10" s="9" t="s">
        <v>0</v>
      </c>
      <c r="C10" s="10" t="s">
        <v>1</v>
      </c>
      <c r="D10" s="10" t="s">
        <v>35</v>
      </c>
      <c r="E10" s="11" t="s">
        <v>3</v>
      </c>
      <c r="F10" s="12" t="s">
        <v>12</v>
      </c>
      <c r="G10" s="13" t="s">
        <v>13</v>
      </c>
      <c r="H10" s="12" t="s">
        <v>14</v>
      </c>
      <c r="I10" s="12" t="s">
        <v>15</v>
      </c>
      <c r="J10" s="14" t="s">
        <v>16</v>
      </c>
      <c r="K10" s="15" t="s">
        <v>19</v>
      </c>
    </row>
    <row r="11" spans="2:11" ht="66.75" customHeight="1" x14ac:dyDescent="0.3">
      <c r="B11" s="17" t="s">
        <v>26</v>
      </c>
      <c r="C11" s="19" t="s">
        <v>52</v>
      </c>
      <c r="D11" s="28" t="s">
        <v>38</v>
      </c>
      <c r="E11" s="18" t="s">
        <v>39</v>
      </c>
      <c r="F11" s="1">
        <v>40</v>
      </c>
      <c r="G11" s="2">
        <v>0</v>
      </c>
      <c r="H11" s="3">
        <f>Tabela1[[#This Row],[CENA JEDNOSTKOWA NETTO]]*Tabela1[[#This Row],[SZACUNKOWA ILOŚĆ ZAMÓWIENIA]]</f>
        <v>0</v>
      </c>
      <c r="I11" s="8">
        <f>Tabela1[[#This Row],[WARTOŚĆ NETTO]]*8%</f>
        <v>0</v>
      </c>
      <c r="J11" s="8">
        <f>Tabela1[[#This Row],[WARTOŚĆ NETTO]]+Tabela1[[#This Row],[Wartość VAT ]]</f>
        <v>0</v>
      </c>
      <c r="K11" s="25"/>
    </row>
    <row r="12" spans="2:11" ht="57.6" x14ac:dyDescent="0.3">
      <c r="B12" s="17" t="s">
        <v>4</v>
      </c>
      <c r="C12" s="19" t="s">
        <v>53</v>
      </c>
      <c r="D12" s="28" t="s">
        <v>45</v>
      </c>
      <c r="E12" s="18" t="s">
        <v>39</v>
      </c>
      <c r="F12" s="1">
        <v>10</v>
      </c>
      <c r="G12" s="2">
        <v>0</v>
      </c>
      <c r="H12" s="3">
        <f>Tabela1[[#This Row],[CENA JEDNOSTKOWA NETTO]]*Tabela1[[#This Row],[SZACUNKOWA ILOŚĆ ZAMÓWIENIA]]</f>
        <v>0</v>
      </c>
      <c r="I12" s="8">
        <f>Tabela1[[#This Row],[WARTOŚĆ NETTO]]*23%</f>
        <v>0</v>
      </c>
      <c r="J12" s="8">
        <f>Tabela1[[#This Row],[WARTOŚĆ NETTO]]+Tabela1[[#This Row],[Wartość VAT ]]</f>
        <v>0</v>
      </c>
      <c r="K12" s="25"/>
    </row>
    <row r="13" spans="2:11" ht="23.25" customHeight="1" x14ac:dyDescent="0.3">
      <c r="B13" s="17" t="s">
        <v>5</v>
      </c>
      <c r="C13" s="19" t="s">
        <v>51</v>
      </c>
      <c r="D13" s="28" t="s">
        <v>38</v>
      </c>
      <c r="E13" s="18" t="s">
        <v>39</v>
      </c>
      <c r="F13" s="1">
        <v>4</v>
      </c>
      <c r="G13" s="2">
        <v>0</v>
      </c>
      <c r="H13" s="3">
        <f>Tabela1[[#This Row],[CENA JEDNOSTKOWA NETTO]]*Tabela1[[#This Row],[SZACUNKOWA ILOŚĆ ZAMÓWIENIA]]</f>
        <v>0</v>
      </c>
      <c r="I13" s="8">
        <f>Tabela1[[#This Row],[WARTOŚĆ NETTO]]*8%</f>
        <v>0</v>
      </c>
      <c r="J13" s="8">
        <f>Tabela1[[#This Row],[WARTOŚĆ NETTO]]+Tabela1[[#This Row],[Wartość VAT ]]</f>
        <v>0</v>
      </c>
      <c r="K13" s="25"/>
    </row>
    <row r="14" spans="2:11" ht="18" x14ac:dyDescent="0.3">
      <c r="B14" s="17" t="s">
        <v>6</v>
      </c>
      <c r="C14" s="19" t="s">
        <v>50</v>
      </c>
      <c r="D14" s="28" t="s">
        <v>41</v>
      </c>
      <c r="E14" s="18" t="s">
        <v>39</v>
      </c>
      <c r="F14" s="1">
        <v>40</v>
      </c>
      <c r="G14" s="2">
        <v>0</v>
      </c>
      <c r="H14" s="3">
        <f>Tabela1[[#This Row],[CENA JEDNOSTKOWA NETTO]]*Tabela1[[#This Row],[SZACUNKOWA ILOŚĆ ZAMÓWIENIA]]</f>
        <v>0</v>
      </c>
      <c r="I14" s="8">
        <f>Tabela1[[#This Row],[WARTOŚĆ NETTO]]*8%</f>
        <v>0</v>
      </c>
      <c r="J14" s="8">
        <f>Tabela1[[#This Row],[WARTOŚĆ NETTO]]+Tabela1[[#This Row],[Wartość VAT ]]</f>
        <v>0</v>
      </c>
      <c r="K14" s="25"/>
    </row>
    <row r="15" spans="2:11" ht="28.8" x14ac:dyDescent="0.3">
      <c r="B15" s="17" t="s">
        <v>7</v>
      </c>
      <c r="C15" s="19" t="s">
        <v>49</v>
      </c>
      <c r="D15" s="28" t="s">
        <v>41</v>
      </c>
      <c r="E15" s="18" t="s">
        <v>39</v>
      </c>
      <c r="F15" s="1">
        <v>40</v>
      </c>
      <c r="G15" s="2">
        <v>0</v>
      </c>
      <c r="H15" s="3">
        <f>Tabela1[[#This Row],[CENA JEDNOSTKOWA NETTO]]*Tabela1[[#This Row],[SZACUNKOWA ILOŚĆ ZAMÓWIENIA]]</f>
        <v>0</v>
      </c>
      <c r="I15" s="8">
        <f>Tabela1[[#This Row],[WARTOŚĆ NETTO]]*23%</f>
        <v>0</v>
      </c>
      <c r="J15" s="8">
        <f>Tabela1[[#This Row],[WARTOŚĆ NETTO]]+Tabela1[[#This Row],[Wartość VAT ]]</f>
        <v>0</v>
      </c>
      <c r="K15" s="25"/>
    </row>
    <row r="16" spans="2:11" ht="18" x14ac:dyDescent="0.3">
      <c r="B16" s="17" t="s">
        <v>27</v>
      </c>
      <c r="C16" s="19" t="s">
        <v>36</v>
      </c>
      <c r="D16" s="28" t="s">
        <v>38</v>
      </c>
      <c r="E16" s="18" t="s">
        <v>39</v>
      </c>
      <c r="F16" s="1">
        <v>10</v>
      </c>
      <c r="G16" s="2">
        <v>0</v>
      </c>
      <c r="H16" s="3">
        <f>Tabela1[[#This Row],[CENA JEDNOSTKOWA NETTO]]*Tabela1[[#This Row],[SZACUNKOWA ILOŚĆ ZAMÓWIENIA]]</f>
        <v>0</v>
      </c>
      <c r="I16" s="8">
        <f>Tabela1[[#This Row],[WARTOŚĆ NETTO]]*23%</f>
        <v>0</v>
      </c>
      <c r="J16" s="8">
        <f>Tabela1[[#This Row],[WARTOŚĆ NETTO]]+Tabela1[[#This Row],[Wartość VAT ]]</f>
        <v>0</v>
      </c>
      <c r="K16" s="25"/>
    </row>
    <row r="17" spans="2:11" ht="18" x14ac:dyDescent="0.3">
      <c r="B17" s="17" t="s">
        <v>8</v>
      </c>
      <c r="C17" s="19" t="s">
        <v>37</v>
      </c>
      <c r="D17" s="28" t="s">
        <v>38</v>
      </c>
      <c r="E17" s="18" t="s">
        <v>39</v>
      </c>
      <c r="F17" s="1">
        <v>10</v>
      </c>
      <c r="G17" s="2">
        <v>0</v>
      </c>
      <c r="H17" s="3">
        <f>Tabela1[[#This Row],[CENA JEDNOSTKOWA NETTO]]*Tabela1[[#This Row],[SZACUNKOWA ILOŚĆ ZAMÓWIENIA]]</f>
        <v>0</v>
      </c>
      <c r="I17" s="8">
        <f>Tabela1[[#This Row],[WARTOŚĆ NETTO]]*23%</f>
        <v>0</v>
      </c>
      <c r="J17" s="8">
        <f>Tabela1[[#This Row],[WARTOŚĆ NETTO]]+Tabela1[[#This Row],[Wartość VAT ]]</f>
        <v>0</v>
      </c>
      <c r="K17" s="25"/>
    </row>
    <row r="18" spans="2:11" ht="43.2" x14ac:dyDescent="0.3">
      <c r="B18" s="17" t="s">
        <v>28</v>
      </c>
      <c r="C18" s="19" t="s">
        <v>33</v>
      </c>
      <c r="D18" s="28" t="s">
        <v>38</v>
      </c>
      <c r="E18" s="18" t="s">
        <v>39</v>
      </c>
      <c r="F18" s="1">
        <v>2</v>
      </c>
      <c r="G18" s="2">
        <v>0</v>
      </c>
      <c r="H18" s="3">
        <f>Tabela1[[#This Row],[CENA JEDNOSTKOWA NETTO]]*Tabela1[[#This Row],[SZACUNKOWA ILOŚĆ ZAMÓWIENIA]]</f>
        <v>0</v>
      </c>
      <c r="I18" s="8">
        <f>Tabela1[[#This Row],[WARTOŚĆ NETTO]]*23%</f>
        <v>0</v>
      </c>
      <c r="J18" s="8">
        <f>Tabela1[[#This Row],[WARTOŚĆ NETTO]]+Tabela1[[#This Row],[Wartość VAT ]]</f>
        <v>0</v>
      </c>
      <c r="K18" s="25"/>
    </row>
    <row r="19" spans="2:11" ht="43.2" x14ac:dyDescent="0.3">
      <c r="B19" s="17" t="s">
        <v>29</v>
      </c>
      <c r="C19" s="19" t="s">
        <v>40</v>
      </c>
      <c r="D19" s="28" t="s">
        <v>41</v>
      </c>
      <c r="E19" s="18" t="s">
        <v>39</v>
      </c>
      <c r="F19" s="1">
        <v>20</v>
      </c>
      <c r="G19" s="2">
        <v>0</v>
      </c>
      <c r="H19" s="3">
        <f>Tabela1[[#This Row],[CENA JEDNOSTKOWA NETTO]]*Tabela1[[#This Row],[SZACUNKOWA ILOŚĆ ZAMÓWIENIA]]</f>
        <v>0</v>
      </c>
      <c r="I19" s="8">
        <f>Tabela1[[#This Row],[WARTOŚĆ NETTO]]*23%</f>
        <v>0</v>
      </c>
      <c r="J19" s="8">
        <f>Tabela1[[#This Row],[WARTOŚĆ NETTO]]+Tabela1[[#This Row],[Wartość VAT ]]</f>
        <v>0</v>
      </c>
      <c r="K19" s="25"/>
    </row>
    <row r="20" spans="2:11" ht="18" x14ac:dyDescent="0.3">
      <c r="B20" s="17" t="s">
        <v>30</v>
      </c>
      <c r="C20" s="19" t="s">
        <v>32</v>
      </c>
      <c r="D20" s="28" t="s">
        <v>38</v>
      </c>
      <c r="E20" s="18" t="s">
        <v>39</v>
      </c>
      <c r="F20" s="1">
        <v>20</v>
      </c>
      <c r="G20" s="2">
        <v>0</v>
      </c>
      <c r="H20" s="3">
        <f>Tabela1[[#This Row],[CENA JEDNOSTKOWA NETTO]]*Tabela1[[#This Row],[SZACUNKOWA ILOŚĆ ZAMÓWIENIA]]</f>
        <v>0</v>
      </c>
      <c r="I20" s="8">
        <f>Tabela1[[#This Row],[WARTOŚĆ NETTO]]*23%</f>
        <v>0</v>
      </c>
      <c r="J20" s="8">
        <f>Tabela1[[#This Row],[WARTOŚĆ NETTO]]+Tabela1[[#This Row],[Wartość VAT ]]</f>
        <v>0</v>
      </c>
      <c r="K20" s="25"/>
    </row>
    <row r="21" spans="2:11" ht="28.8" x14ac:dyDescent="0.3">
      <c r="B21" s="17" t="s">
        <v>9</v>
      </c>
      <c r="C21" s="19" t="s">
        <v>42</v>
      </c>
      <c r="D21" s="28" t="s">
        <v>45</v>
      </c>
      <c r="E21" s="18" t="s">
        <v>39</v>
      </c>
      <c r="F21" s="1">
        <v>20</v>
      </c>
      <c r="G21" s="2">
        <v>0</v>
      </c>
      <c r="H21" s="3">
        <f>Tabela1[[#This Row],[CENA JEDNOSTKOWA NETTO]]*Tabela1[[#This Row],[SZACUNKOWA ILOŚĆ ZAMÓWIENIA]]</f>
        <v>0</v>
      </c>
      <c r="I21" s="8">
        <f>Tabela1[[#This Row],[WARTOŚĆ NETTO]]*23%</f>
        <v>0</v>
      </c>
      <c r="J21" s="8">
        <f>Tabela1[[#This Row],[WARTOŚĆ NETTO]]+Tabela1[[#This Row],[Wartość VAT ]]</f>
        <v>0</v>
      </c>
      <c r="K21" s="25"/>
    </row>
    <row r="22" spans="2:11" ht="33.75" customHeight="1" x14ac:dyDescent="0.3">
      <c r="B22" s="17" t="s">
        <v>10</v>
      </c>
      <c r="C22" s="19" t="s">
        <v>43</v>
      </c>
      <c r="D22" s="28" t="s">
        <v>38</v>
      </c>
      <c r="E22" s="18" t="s">
        <v>39</v>
      </c>
      <c r="F22" s="1">
        <v>10</v>
      </c>
      <c r="G22" s="2">
        <v>0</v>
      </c>
      <c r="H22" s="3">
        <f>Tabela1[[#This Row],[CENA JEDNOSTKOWA NETTO]]*Tabela1[[#This Row],[SZACUNKOWA ILOŚĆ ZAMÓWIENIA]]</f>
        <v>0</v>
      </c>
      <c r="I22" s="8">
        <f>Tabela1[[#This Row],[WARTOŚĆ NETTO]]*23%</f>
        <v>0</v>
      </c>
      <c r="J22" s="8">
        <f>Tabela1[[#This Row],[WARTOŚĆ NETTO]]+Tabela1[[#This Row],[Wartość VAT ]]</f>
        <v>0</v>
      </c>
      <c r="K22" s="25"/>
    </row>
    <row r="23" spans="2:11" ht="25.5" customHeight="1" x14ac:dyDescent="0.3">
      <c r="B23" s="17" t="s">
        <v>31</v>
      </c>
      <c r="C23" s="19" t="s">
        <v>44</v>
      </c>
      <c r="D23" s="28" t="s">
        <v>46</v>
      </c>
      <c r="E23" s="18" t="s">
        <v>39</v>
      </c>
      <c r="F23" s="1">
        <v>10</v>
      </c>
      <c r="G23" s="2">
        <v>0</v>
      </c>
      <c r="H23" s="3">
        <f>Tabela1[[#This Row],[CENA JEDNOSTKOWA NETTO]]*Tabela1[[#This Row],[SZACUNKOWA ILOŚĆ ZAMÓWIENIA]]</f>
        <v>0</v>
      </c>
      <c r="I23" s="8">
        <f>Tabela1[[#This Row],[WARTOŚĆ NETTO]]*23%</f>
        <v>0</v>
      </c>
      <c r="J23" s="8">
        <f>Tabela1[[#This Row],[WARTOŚĆ NETTO]]+Tabela1[[#This Row],[Wartość VAT ]]</f>
        <v>0</v>
      </c>
      <c r="K23" s="25"/>
    </row>
    <row r="24" spans="2:11" ht="32.25" customHeight="1" x14ac:dyDescent="0.3">
      <c r="B24" s="17" t="s">
        <v>34</v>
      </c>
      <c r="C24" s="24" t="s">
        <v>47</v>
      </c>
      <c r="D24" s="29" t="s">
        <v>38</v>
      </c>
      <c r="E24" s="18" t="s">
        <v>39</v>
      </c>
      <c r="F24" s="1">
        <v>15</v>
      </c>
      <c r="G24" s="2">
        <v>0</v>
      </c>
      <c r="H24" s="3">
        <f>Tabela1[[#This Row],[CENA JEDNOSTKOWA NETTO]]*Tabela1[[#This Row],[SZACUNKOWA ILOŚĆ ZAMÓWIENIA]]</f>
        <v>0</v>
      </c>
      <c r="I24" s="8">
        <f>Tabela1[[#This Row],[WARTOŚĆ NETTO]]*23%</f>
        <v>0</v>
      </c>
      <c r="J24" s="8">
        <f>Tabela1[[#This Row],[WARTOŚĆ NETTO]]+Tabela1[[#This Row],[Wartość VAT ]]</f>
        <v>0</v>
      </c>
      <c r="K24" s="25"/>
    </row>
    <row r="25" spans="2:11" ht="29.25" customHeight="1" x14ac:dyDescent="0.3">
      <c r="B25" s="17" t="s">
        <v>11</v>
      </c>
      <c r="C25" s="19" t="s">
        <v>47</v>
      </c>
      <c r="D25" s="28" t="s">
        <v>45</v>
      </c>
      <c r="E25" s="18" t="s">
        <v>39</v>
      </c>
      <c r="F25" s="1">
        <v>20</v>
      </c>
      <c r="G25" s="2">
        <v>0</v>
      </c>
      <c r="H25" s="3">
        <f>Tabela1[[#This Row],[CENA JEDNOSTKOWA NETTO]]*Tabela1[[#This Row],[SZACUNKOWA ILOŚĆ ZAMÓWIENIA]]</f>
        <v>0</v>
      </c>
      <c r="I25" s="8">
        <f>Tabela1[[#This Row],[WARTOŚĆ NETTO]]*23%</f>
        <v>0</v>
      </c>
      <c r="J25" s="8">
        <f>Tabela1[[#This Row],[WARTOŚĆ NETTO]]+Tabela1[[#This Row],[Wartość VAT ]]</f>
        <v>0</v>
      </c>
      <c r="K25" s="25"/>
    </row>
    <row r="26" spans="2:11" ht="33.75" customHeight="1" x14ac:dyDescent="0.3">
      <c r="B26" s="17" t="s">
        <v>2</v>
      </c>
      <c r="C26" s="19" t="s">
        <v>48</v>
      </c>
      <c r="D26" s="28" t="s">
        <v>38</v>
      </c>
      <c r="E26" s="18" t="s">
        <v>39</v>
      </c>
      <c r="F26" s="1">
        <v>5</v>
      </c>
      <c r="G26" s="2">
        <v>0</v>
      </c>
      <c r="H26" s="3">
        <f>Tabela1[[#This Row],[CENA JEDNOSTKOWA NETTO]]*Tabela1[[#This Row],[SZACUNKOWA ILOŚĆ ZAMÓWIENIA]]</f>
        <v>0</v>
      </c>
      <c r="I26" s="8">
        <f>Tabela1[[#This Row],[WARTOŚĆ NETTO]]*23%</f>
        <v>0</v>
      </c>
      <c r="J26" s="8">
        <f>Tabela1[[#This Row],[WARTOŚĆ NETTO]]+Tabela1[[#This Row],[Wartość VAT ]]</f>
        <v>0</v>
      </c>
      <c r="K26" s="25"/>
    </row>
    <row r="27" spans="2:11" ht="26.4" thickBot="1" x14ac:dyDescent="0.35">
      <c r="B27" s="16"/>
      <c r="C27" s="4" t="s">
        <v>18</v>
      </c>
      <c r="D27" s="4"/>
      <c r="E27" s="5"/>
      <c r="F27" s="6"/>
      <c r="G27" s="20">
        <f>SUM(G11:G26)</f>
        <v>0</v>
      </c>
      <c r="H27" s="20">
        <f>SUM(H11:H26)</f>
        <v>0</v>
      </c>
      <c r="I27" s="21">
        <f>SUM(I11:I26)</f>
        <v>0</v>
      </c>
      <c r="J27" s="22">
        <f>SUM(J11:J26)</f>
        <v>0</v>
      </c>
      <c r="K27" s="23"/>
    </row>
    <row r="28" spans="2:11" ht="40.5" customHeight="1" x14ac:dyDescent="0.3"/>
    <row r="29" spans="2:11" ht="56.25" customHeight="1" x14ac:dyDescent="0.3"/>
    <row r="65" ht="36.75" customHeight="1" x14ac:dyDescent="0.3"/>
    <row r="68" ht="47.25" customHeight="1" x14ac:dyDescent="0.3"/>
    <row r="77" ht="48.75" customHeight="1" x14ac:dyDescent="0.3"/>
    <row r="78" ht="60.75" customHeight="1" x14ac:dyDescent="0.3"/>
    <row r="79" ht="45" customHeight="1" x14ac:dyDescent="0.3"/>
    <row r="83" ht="31.5" customHeight="1" x14ac:dyDescent="0.3"/>
    <row r="93" ht="34.5" customHeight="1" x14ac:dyDescent="0.3"/>
    <row r="94" ht="60" customHeight="1" x14ac:dyDescent="0.3"/>
    <row r="97" ht="42.75" customHeight="1" x14ac:dyDescent="0.3"/>
    <row r="98" ht="64.5" customHeight="1" x14ac:dyDescent="0.3"/>
    <row r="99" ht="43.5" customHeight="1" x14ac:dyDescent="0.3"/>
    <row r="103" ht="51" customHeight="1" x14ac:dyDescent="0.3"/>
    <row r="114" ht="45" customHeight="1" x14ac:dyDescent="0.3"/>
    <row r="115" ht="45.75" customHeight="1" x14ac:dyDescent="0.3"/>
    <row r="119" ht="36" customHeight="1" x14ac:dyDescent="0.3"/>
    <row r="133" ht="42" customHeight="1" x14ac:dyDescent="0.3"/>
    <row r="138" ht="46.5" customHeight="1" x14ac:dyDescent="0.3"/>
    <row r="146" ht="41.25" customHeight="1" x14ac:dyDescent="0.3"/>
    <row r="158" ht="24.75" customHeight="1" x14ac:dyDescent="0.3"/>
    <row r="159" ht="43.5" customHeight="1" x14ac:dyDescent="0.3"/>
    <row r="160" ht="24.75" customHeight="1" x14ac:dyDescent="0.3"/>
    <row r="161" ht="25.5" customHeight="1" x14ac:dyDescent="0.3"/>
    <row r="163" ht="41.25" customHeight="1" x14ac:dyDescent="0.3"/>
    <row r="164" ht="45.75" customHeight="1" x14ac:dyDescent="0.3"/>
    <row r="165" ht="25.5" customHeight="1" x14ac:dyDescent="0.3"/>
    <row r="166" ht="36" customHeight="1" x14ac:dyDescent="0.3"/>
    <row r="167" ht="54.75" customHeight="1" x14ac:dyDescent="0.3"/>
    <row r="168" ht="40.5" customHeight="1" x14ac:dyDescent="0.3"/>
    <row r="169" ht="314.25" customHeight="1" x14ac:dyDescent="0.3"/>
    <row r="181" ht="51" customHeight="1" x14ac:dyDescent="0.3"/>
    <row r="197" ht="21.75" customHeight="1" x14ac:dyDescent="0.3"/>
    <row r="198" ht="74.25" customHeight="1" x14ac:dyDescent="0.3"/>
    <row r="199" ht="25.5" customHeight="1" x14ac:dyDescent="0.3"/>
    <row r="200" ht="27.75" customHeight="1" x14ac:dyDescent="0.3"/>
    <row r="201" ht="30.75" customHeight="1" x14ac:dyDescent="0.3"/>
    <row r="209" ht="57.75" customHeight="1" x14ac:dyDescent="0.3"/>
    <row r="225" ht="74.25" customHeight="1" x14ac:dyDescent="0.3"/>
    <row r="246" ht="111" customHeight="1" x14ac:dyDescent="0.3"/>
    <row r="276" ht="102.75" customHeight="1" x14ac:dyDescent="0.3"/>
    <row r="277" ht="117" customHeight="1" x14ac:dyDescent="0.3"/>
  </sheetData>
  <sheetProtection formatCells="0" formatColumns="0" formatRows="0" insertColumns="0" insertRows="0" insertHyperlinks="0" deleteColumns="0" deleteRows="0" sort="0" autoFilter="0" pivotTables="0"/>
  <mergeCells count="11">
    <mergeCell ref="J2:K2"/>
    <mergeCell ref="B8:K8"/>
    <mergeCell ref="B9:D9"/>
    <mergeCell ref="E9:K9"/>
    <mergeCell ref="B3:K3"/>
    <mergeCell ref="B6:K6"/>
    <mergeCell ref="B7:K7"/>
    <mergeCell ref="B4:C4"/>
    <mergeCell ref="D4:K4"/>
    <mergeCell ref="B5:C5"/>
    <mergeCell ref="D5:K5"/>
  </mergeCells>
  <printOptions horizontalCentered="1" verticalCentered="1"/>
  <pageMargins left="0.25" right="0.25" top="0.75" bottom="0.75" header="0.3" footer="0.3"/>
  <pageSetup scale="5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164f3f-cfb1-472f-813f-f9b9b6ab1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6" ma:contentTypeDescription="Utwórz nowy dokument." ma:contentTypeScope="" ma:versionID="e00706fea6e683c6886b9a65adb1fa3f">
  <xsd:schema xmlns:xsd="http://www.w3.org/2001/XMLSchema" xmlns:xs="http://www.w3.org/2001/XMLSchema" xmlns:p="http://schemas.microsoft.com/office/2006/metadata/properties" xmlns:ns3="4659dbb0-8a0b-4bdb-b458-83022d851adf" xmlns:ns4="24164f3f-cfb1-472f-813f-f9b9b6ab1a48" targetNamespace="http://schemas.microsoft.com/office/2006/metadata/properties" ma:root="true" ma:fieldsID="1623d1fbbb8d1b6ea9546d1a8352c52f" ns3:_="" ns4:_="">
    <xsd:import namespace="4659dbb0-8a0b-4bdb-b458-83022d851adf"/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9dbb0-8a0b-4bdb-b458-83022d851a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2D2DA-AA90-4F98-8DBB-4C9B9A30CBF2}">
  <ds:schemaRefs>
    <ds:schemaRef ds:uri="http://purl.org/dc/elements/1.1/"/>
    <ds:schemaRef ds:uri="http://schemas.openxmlformats.org/package/2006/metadata/core-properties"/>
    <ds:schemaRef ds:uri="24164f3f-cfb1-472f-813f-f9b9b6ab1a48"/>
    <ds:schemaRef ds:uri="http://schemas.microsoft.com/office/2006/documentManagement/types"/>
    <ds:schemaRef ds:uri="4659dbb0-8a0b-4bdb-b458-83022d851adf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D90836-A50D-48E7-B76D-E76D3EA59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C750BF-64D6-4E88-AC51-8747BD55F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9dbb0-8a0b-4bdb-b458-83022d851adf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Izabela Rynkowska</cp:lastModifiedBy>
  <cp:lastPrinted>2024-06-20T11:27:48Z</cp:lastPrinted>
  <dcterms:created xsi:type="dcterms:W3CDTF">2016-11-30T07:39:33Z</dcterms:created>
  <dcterms:modified xsi:type="dcterms:W3CDTF">2024-06-20T12:19:34Z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