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asitko\OneDrive - Muzeum Górnictwa Węglowego w Zabrzu\Pulpit\POSTĘPOWANIE 2024\MATERIAŁY BIUROWE 2024\"/>
    </mc:Choice>
  </mc:AlternateContent>
  <xr:revisionPtr revIDLastSave="1" documentId="8_{6830E084-DDD5-40EA-BF65-E481513E4DC5}" xr6:coauthVersionLast="36" xr6:coauthVersionMax="36" xr10:uidLastSave="{3A1BB16E-1DEF-4F8B-8BF3-EC65D77FBB9C}"/>
  <bookViews>
    <workbookView xWindow="0" yWindow="0" windowWidth="24000" windowHeight="9525" xr2:uid="{E7739C01-BCEA-427E-BDD4-FC398EAA38B9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H11" i="2" s="1"/>
  <c r="G12" i="2"/>
  <c r="H12" i="2" s="1"/>
  <c r="I11" i="2" l="1"/>
  <c r="I12" i="2"/>
  <c r="G13" i="2" l="1"/>
  <c r="H13" i="2" s="1"/>
  <c r="I13" i="2" s="1"/>
  <c r="F206" i="2" l="1"/>
  <c r="G205" i="2"/>
  <c r="G204" i="2"/>
  <c r="G203" i="2"/>
  <c r="H203" i="2" s="1"/>
  <c r="G202" i="2"/>
  <c r="H202" i="2" s="1"/>
  <c r="I202" i="2" s="1"/>
  <c r="G201" i="2"/>
  <c r="H201" i="2" s="1"/>
  <c r="I201" i="2" s="1"/>
  <c r="G200" i="2"/>
  <c r="G199" i="2"/>
  <c r="G198" i="2"/>
  <c r="H198" i="2" s="1"/>
  <c r="I198" i="2" s="1"/>
  <c r="G197" i="2"/>
  <c r="H197" i="2" s="1"/>
  <c r="G196" i="2"/>
  <c r="H196" i="2" s="1"/>
  <c r="I196" i="2" s="1"/>
  <c r="G195" i="2"/>
  <c r="H195" i="2" s="1"/>
  <c r="I195" i="2" s="1"/>
  <c r="G194" i="2"/>
  <c r="G193" i="2"/>
  <c r="H193" i="2" s="1"/>
  <c r="G192" i="2"/>
  <c r="H192" i="2" s="1"/>
  <c r="I192" i="2" s="1"/>
  <c r="G191" i="2"/>
  <c r="H191" i="2" s="1"/>
  <c r="I191" i="2" s="1"/>
  <c r="G190" i="2"/>
  <c r="H190" i="2" s="1"/>
  <c r="I190" i="2" s="1"/>
  <c r="G189" i="2"/>
  <c r="G188" i="2"/>
  <c r="H188" i="2" s="1"/>
  <c r="G187" i="2"/>
  <c r="H187" i="2" s="1"/>
  <c r="G186" i="2"/>
  <c r="H186" i="2" s="1"/>
  <c r="I186" i="2" s="1"/>
  <c r="G185" i="2"/>
  <c r="H185" i="2" s="1"/>
  <c r="I185" i="2" s="1"/>
  <c r="G184" i="2"/>
  <c r="G183" i="2"/>
  <c r="G182" i="2"/>
  <c r="H182" i="2" s="1"/>
  <c r="I182" i="2" s="1"/>
  <c r="G181" i="2"/>
  <c r="H181" i="2" s="1"/>
  <c r="I181" i="2" s="1"/>
  <c r="G180" i="2"/>
  <c r="G179" i="2"/>
  <c r="H179" i="2" s="1"/>
  <c r="G178" i="2"/>
  <c r="H178" i="2" s="1"/>
  <c r="I178" i="2" s="1"/>
  <c r="G177" i="2"/>
  <c r="H177" i="2" s="1"/>
  <c r="I177" i="2" s="1"/>
  <c r="G176" i="2"/>
  <c r="G175" i="2"/>
  <c r="G174" i="2"/>
  <c r="H174" i="2" s="1"/>
  <c r="G173" i="2"/>
  <c r="H173" i="2" s="1"/>
  <c r="I173" i="2" s="1"/>
  <c r="G172" i="2"/>
  <c r="H172" i="2" s="1"/>
  <c r="I172" i="2" s="1"/>
  <c r="G171" i="2"/>
  <c r="G170" i="2"/>
  <c r="H170" i="2" s="1"/>
  <c r="G169" i="2"/>
  <c r="H169" i="2" s="1"/>
  <c r="I169" i="2" s="1"/>
  <c r="G168" i="2"/>
  <c r="H168" i="2" s="1"/>
  <c r="I168" i="2" s="1"/>
  <c r="G167" i="2"/>
  <c r="G166" i="2"/>
  <c r="H166" i="2" s="1"/>
  <c r="G165" i="2"/>
  <c r="H165" i="2" s="1"/>
  <c r="I165" i="2" s="1"/>
  <c r="G164" i="2"/>
  <c r="H164" i="2" s="1"/>
  <c r="I164" i="2" s="1"/>
  <c r="G163" i="2"/>
  <c r="G162" i="2"/>
  <c r="G161" i="2"/>
  <c r="H161" i="2" s="1"/>
  <c r="G160" i="2"/>
  <c r="H160" i="2" s="1"/>
  <c r="I160" i="2" s="1"/>
  <c r="G159" i="2"/>
  <c r="G158" i="2"/>
  <c r="G157" i="2"/>
  <c r="H157" i="2" s="1"/>
  <c r="G156" i="2"/>
  <c r="G155" i="2"/>
  <c r="G154" i="2"/>
  <c r="H154" i="2" s="1"/>
  <c r="I154" i="2" s="1"/>
  <c r="G153" i="2"/>
  <c r="H153" i="2" s="1"/>
  <c r="I153" i="2" s="1"/>
  <c r="G152" i="2"/>
  <c r="H152" i="2" s="1"/>
  <c r="I152" i="2" s="1"/>
  <c r="G151" i="2"/>
  <c r="H151" i="2" s="1"/>
  <c r="G150" i="2"/>
  <c r="H150" i="2" s="1"/>
  <c r="I150" i="2" s="1"/>
  <c r="G149" i="2"/>
  <c r="H149" i="2" s="1"/>
  <c r="I149" i="2" s="1"/>
  <c r="G148" i="2"/>
  <c r="H148" i="2" s="1"/>
  <c r="I148" i="2" s="1"/>
  <c r="G147" i="2"/>
  <c r="H147" i="2" s="1"/>
  <c r="G146" i="2"/>
  <c r="H146" i="2" s="1"/>
  <c r="G145" i="2"/>
  <c r="G144" i="2"/>
  <c r="G143" i="2"/>
  <c r="G142" i="2"/>
  <c r="H142" i="2" s="1"/>
  <c r="I142" i="2" s="1"/>
  <c r="G141" i="2"/>
  <c r="H141" i="2" s="1"/>
  <c r="G140" i="2"/>
  <c r="G139" i="2"/>
  <c r="G138" i="2"/>
  <c r="H138" i="2" s="1"/>
  <c r="G137" i="2"/>
  <c r="H137" i="2" s="1"/>
  <c r="G136" i="2"/>
  <c r="H136" i="2" s="1"/>
  <c r="I136" i="2" s="1"/>
  <c r="G135" i="2"/>
  <c r="H135" i="2" s="1"/>
  <c r="G134" i="2"/>
  <c r="H134" i="2" s="1"/>
  <c r="G133" i="2"/>
  <c r="H133" i="2" s="1"/>
  <c r="I133" i="2" s="1"/>
  <c r="G132" i="2"/>
  <c r="H132" i="2" s="1"/>
  <c r="I132" i="2" s="1"/>
  <c r="G131" i="2"/>
  <c r="H131" i="2" s="1"/>
  <c r="G130" i="2"/>
  <c r="H130" i="2" s="1"/>
  <c r="I130" i="2" s="1"/>
  <c r="G129" i="2"/>
  <c r="H129" i="2" s="1"/>
  <c r="G128" i="2"/>
  <c r="H128" i="2" s="1"/>
  <c r="G127" i="2"/>
  <c r="H127" i="2" s="1"/>
  <c r="G126" i="2"/>
  <c r="H126" i="2" s="1"/>
  <c r="G125" i="2"/>
  <c r="G124" i="2"/>
  <c r="G123" i="2"/>
  <c r="G122" i="2"/>
  <c r="H122" i="2" s="1"/>
  <c r="I122" i="2" s="1"/>
  <c r="G121" i="2"/>
  <c r="H121" i="2" s="1"/>
  <c r="G120" i="2"/>
  <c r="H120" i="2" s="1"/>
  <c r="G119" i="2"/>
  <c r="G118" i="2"/>
  <c r="G117" i="2"/>
  <c r="H117" i="2" s="1"/>
  <c r="I117" i="2" s="1"/>
  <c r="G116" i="2"/>
  <c r="H116" i="2" s="1"/>
  <c r="I116" i="2" s="1"/>
  <c r="G115" i="2"/>
  <c r="H115" i="2" s="1"/>
  <c r="G114" i="2"/>
  <c r="G113" i="2"/>
  <c r="H113" i="2" s="1"/>
  <c r="G112" i="2"/>
  <c r="G111" i="2"/>
  <c r="H111" i="2" s="1"/>
  <c r="I111" i="2" s="1"/>
  <c r="G110" i="2"/>
  <c r="H110" i="2" s="1"/>
  <c r="I110" i="2" s="1"/>
  <c r="G109" i="2"/>
  <c r="H109" i="2" s="1"/>
  <c r="G108" i="2"/>
  <c r="G107" i="2"/>
  <c r="G106" i="2"/>
  <c r="G105" i="2"/>
  <c r="H105" i="2" s="1"/>
  <c r="I105" i="2" s="1"/>
  <c r="G104" i="2"/>
  <c r="H104" i="2" s="1"/>
  <c r="I104" i="2" s="1"/>
  <c r="G103" i="2"/>
  <c r="H103" i="2" s="1"/>
  <c r="G102" i="2"/>
  <c r="H102" i="2" s="1"/>
  <c r="G101" i="2"/>
  <c r="H101" i="2" s="1"/>
  <c r="G100" i="2"/>
  <c r="G99" i="2"/>
  <c r="G98" i="2"/>
  <c r="H98" i="2" s="1"/>
  <c r="I98" i="2" s="1"/>
  <c r="G97" i="2"/>
  <c r="H97" i="2" s="1"/>
  <c r="G96" i="2"/>
  <c r="H96" i="2" s="1"/>
  <c r="G95" i="2"/>
  <c r="G94" i="2"/>
  <c r="G93" i="2"/>
  <c r="G92" i="2"/>
  <c r="H92" i="2" s="1"/>
  <c r="I92" i="2" s="1"/>
  <c r="G91" i="2"/>
  <c r="H91" i="2" s="1"/>
  <c r="I91" i="2" s="1"/>
  <c r="G90" i="2"/>
  <c r="H90" i="2" s="1"/>
  <c r="I90" i="2" s="1"/>
  <c r="G89" i="2"/>
  <c r="H89" i="2" s="1"/>
  <c r="I89" i="2" s="1"/>
  <c r="G88" i="2"/>
  <c r="G87" i="2"/>
  <c r="G86" i="2"/>
  <c r="H86" i="2" s="1"/>
  <c r="G85" i="2"/>
  <c r="H85" i="2" s="1"/>
  <c r="G84" i="2"/>
  <c r="G83" i="2"/>
  <c r="H83" i="2" s="1"/>
  <c r="I83" i="2" s="1"/>
  <c r="G82" i="2"/>
  <c r="H82" i="2" s="1"/>
  <c r="I82" i="2" s="1"/>
  <c r="G81" i="2"/>
  <c r="H81" i="2" s="1"/>
  <c r="G80" i="2"/>
  <c r="H80" i="2" s="1"/>
  <c r="G79" i="2"/>
  <c r="H79" i="2" s="1"/>
  <c r="G78" i="2"/>
  <c r="G77" i="2"/>
  <c r="G76" i="2"/>
  <c r="G75" i="2"/>
  <c r="G74" i="2"/>
  <c r="G73" i="2"/>
  <c r="H73" i="2" s="1"/>
  <c r="I73" i="2" s="1"/>
  <c r="G72" i="2"/>
  <c r="H72" i="2" s="1"/>
  <c r="I72" i="2" s="1"/>
  <c r="G71" i="2"/>
  <c r="H71" i="2" s="1"/>
  <c r="I71" i="2" s="1"/>
  <c r="G70" i="2"/>
  <c r="H70" i="2" s="1"/>
  <c r="G69" i="2"/>
  <c r="G68" i="2"/>
  <c r="H68" i="2" s="1"/>
  <c r="I68" i="2" s="1"/>
  <c r="G67" i="2"/>
  <c r="H67" i="2" s="1"/>
  <c r="I67" i="2" s="1"/>
  <c r="G66" i="2"/>
  <c r="H66" i="2" s="1"/>
  <c r="I66" i="2" s="1"/>
  <c r="G65" i="2"/>
  <c r="H65" i="2" s="1"/>
  <c r="I65" i="2" s="1"/>
  <c r="G64" i="2"/>
  <c r="H64" i="2" s="1"/>
  <c r="I64" i="2" s="1"/>
  <c r="G63" i="2"/>
  <c r="H63" i="2" s="1"/>
  <c r="G62" i="2"/>
  <c r="H62" i="2" s="1"/>
  <c r="G61" i="2"/>
  <c r="G60" i="2"/>
  <c r="G59" i="2"/>
  <c r="G58" i="2"/>
  <c r="G57" i="2"/>
  <c r="H57" i="2" s="1"/>
  <c r="I57" i="2" s="1"/>
  <c r="G56" i="2"/>
  <c r="H56" i="2" s="1"/>
  <c r="I56" i="2" s="1"/>
  <c r="G55" i="2"/>
  <c r="H55" i="2" s="1"/>
  <c r="I55" i="2" s="1"/>
  <c r="G54" i="2"/>
  <c r="H54" i="2" s="1"/>
  <c r="I54" i="2" s="1"/>
  <c r="G53" i="2"/>
  <c r="H53" i="2" s="1"/>
  <c r="I53" i="2" s="1"/>
  <c r="G52" i="2"/>
  <c r="H52" i="2" s="1"/>
  <c r="G51" i="2"/>
  <c r="G50" i="2"/>
  <c r="H50" i="2" s="1"/>
  <c r="I50" i="2" s="1"/>
  <c r="G49" i="2"/>
  <c r="H49" i="2" s="1"/>
  <c r="I49" i="2" s="1"/>
  <c r="G48" i="2"/>
  <c r="H48" i="2" s="1"/>
  <c r="G47" i="2"/>
  <c r="G46" i="2"/>
  <c r="H46" i="2" s="1"/>
  <c r="I46" i="2" s="1"/>
  <c r="G45" i="2"/>
  <c r="H45" i="2" s="1"/>
  <c r="I45" i="2" s="1"/>
  <c r="G44" i="2"/>
  <c r="H44" i="2" s="1"/>
  <c r="I44" i="2" s="1"/>
  <c r="G43" i="2"/>
  <c r="H43" i="2" s="1"/>
  <c r="G42" i="2"/>
  <c r="H42" i="2" s="1"/>
  <c r="G41" i="2"/>
  <c r="H41" i="2" s="1"/>
  <c r="G40" i="2"/>
  <c r="H40" i="2" s="1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G32" i="2"/>
  <c r="G31" i="2"/>
  <c r="G30" i="2"/>
  <c r="G29" i="2"/>
  <c r="G28" i="2"/>
  <c r="G27" i="2"/>
  <c r="G26" i="2"/>
  <c r="G25" i="2"/>
  <c r="G24" i="2"/>
  <c r="H24" i="2" s="1"/>
  <c r="I24" i="2" s="1"/>
  <c r="G23" i="2"/>
  <c r="H23" i="2" s="1"/>
  <c r="I23" i="2" s="1"/>
  <c r="G22" i="2"/>
  <c r="H22" i="2" s="1"/>
  <c r="I22" i="2" s="1"/>
  <c r="G21" i="2"/>
  <c r="G20" i="2"/>
  <c r="H20" i="2" s="1"/>
  <c r="G19" i="2"/>
  <c r="G18" i="2"/>
  <c r="G17" i="2"/>
  <c r="G16" i="2"/>
  <c r="G15" i="2"/>
  <c r="G14" i="2"/>
  <c r="H14" i="2" s="1"/>
  <c r="I14" i="2" s="1"/>
  <c r="I135" i="2" l="1"/>
  <c r="I63" i="2"/>
  <c r="I115" i="2"/>
  <c r="I134" i="2"/>
  <c r="I161" i="2"/>
  <c r="I131" i="2"/>
  <c r="H156" i="2"/>
  <c r="I156" i="2" s="1"/>
  <c r="H162" i="2"/>
  <c r="I162" i="2" s="1"/>
  <c r="I43" i="2"/>
  <c r="I70" i="2"/>
  <c r="I80" i="2"/>
  <c r="I86" i="2"/>
  <c r="H87" i="2"/>
  <c r="I87" i="2" s="1"/>
  <c r="I96" i="2"/>
  <c r="I102" i="2"/>
  <c r="I121" i="2"/>
  <c r="I127" i="2"/>
  <c r="I137" i="2"/>
  <c r="I141" i="2"/>
  <c r="H143" i="2"/>
  <c r="I143" i="2" s="1"/>
  <c r="I146" i="2"/>
  <c r="I151" i="2"/>
  <c r="H155" i="2"/>
  <c r="I155" i="2" s="1"/>
  <c r="I166" i="2"/>
  <c r="I174" i="2"/>
  <c r="H175" i="2"/>
  <c r="I175" i="2" s="1"/>
  <c r="H183" i="2"/>
  <c r="I183" i="2" s="1"/>
  <c r="I188" i="2"/>
  <c r="I193" i="2"/>
  <c r="I197" i="2"/>
  <c r="H199" i="2"/>
  <c r="I199" i="2" s="1"/>
  <c r="I129" i="2"/>
  <c r="I170" i="2"/>
  <c r="I62" i="2"/>
  <c r="I81" i="2"/>
  <c r="H88" i="2"/>
  <c r="I88" i="2" s="1"/>
  <c r="I97" i="2"/>
  <c r="I103" i="2"/>
  <c r="I113" i="2"/>
  <c r="H114" i="2"/>
  <c r="I114" i="2" s="1"/>
  <c r="H125" i="2"/>
  <c r="I125" i="2" s="1"/>
  <c r="I138" i="2"/>
  <c r="I147" i="2"/>
  <c r="I48" i="2"/>
  <c r="I79" i="2"/>
  <c r="I101" i="2"/>
  <c r="I120" i="2"/>
  <c r="I126" i="2"/>
  <c r="I157" i="2"/>
  <c r="I179" i="2"/>
  <c r="I187" i="2"/>
  <c r="H16" i="2"/>
  <c r="I16" i="2" s="1"/>
  <c r="H18" i="2"/>
  <c r="I18" i="2" s="1"/>
  <c r="I20" i="2"/>
  <c r="H26" i="2"/>
  <c r="I26" i="2" s="1"/>
  <c r="H28" i="2"/>
  <c r="I28" i="2" s="1"/>
  <c r="H30" i="2"/>
  <c r="I30" i="2" s="1"/>
  <c r="H32" i="2"/>
  <c r="I32" i="2" s="1"/>
  <c r="I41" i="2"/>
  <c r="H51" i="2"/>
  <c r="I51" i="2" s="1"/>
  <c r="H60" i="2"/>
  <c r="I60" i="2" s="1"/>
  <c r="H84" i="2"/>
  <c r="I84" i="2" s="1"/>
  <c r="H106" i="2"/>
  <c r="I106" i="2" s="1"/>
  <c r="H108" i="2"/>
  <c r="I108" i="2" s="1"/>
  <c r="H118" i="2"/>
  <c r="I118" i="2" s="1"/>
  <c r="H144" i="2"/>
  <c r="I144" i="2" s="1"/>
  <c r="H158" i="2"/>
  <c r="I158" i="2" s="1"/>
  <c r="H167" i="2"/>
  <c r="I167" i="2" s="1"/>
  <c r="H180" i="2"/>
  <c r="I180" i="2" s="1"/>
  <c r="H200" i="2"/>
  <c r="I200" i="2" s="1"/>
  <c r="H59" i="2"/>
  <c r="I59" i="2" s="1"/>
  <c r="H61" i="2"/>
  <c r="I61" i="2" s="1"/>
  <c r="H93" i="2"/>
  <c r="I93" i="2" s="1"/>
  <c r="H95" i="2"/>
  <c r="I95" i="2" s="1"/>
  <c r="H107" i="2"/>
  <c r="I107" i="2" s="1"/>
  <c r="H119" i="2"/>
  <c r="I119" i="2" s="1"/>
  <c r="H145" i="2"/>
  <c r="I145" i="2" s="1"/>
  <c r="H159" i="2"/>
  <c r="I159" i="2" s="1"/>
  <c r="H204" i="2"/>
  <c r="I204" i="2" s="1"/>
  <c r="G206" i="2"/>
  <c r="H21" i="2"/>
  <c r="I21" i="2" s="1"/>
  <c r="H34" i="2"/>
  <c r="I34" i="2" s="1"/>
  <c r="H74" i="2"/>
  <c r="I74" i="2" s="1"/>
  <c r="H76" i="2"/>
  <c r="I76" i="2" s="1"/>
  <c r="H78" i="2"/>
  <c r="I78" i="2" s="1"/>
  <c r="H100" i="2"/>
  <c r="I100" i="2" s="1"/>
  <c r="H112" i="2"/>
  <c r="I112" i="2" s="1"/>
  <c r="H124" i="2"/>
  <c r="I124" i="2" s="1"/>
  <c r="H139" i="2"/>
  <c r="I139" i="2" s="1"/>
  <c r="H171" i="2"/>
  <c r="I171" i="2" s="1"/>
  <c r="H184" i="2"/>
  <c r="I184" i="2" s="1"/>
  <c r="H194" i="2"/>
  <c r="I194" i="2" s="1"/>
  <c r="H15" i="2"/>
  <c r="I15" i="2" s="1"/>
  <c r="H17" i="2"/>
  <c r="I17" i="2" s="1"/>
  <c r="H19" i="2"/>
  <c r="I19" i="2" s="1"/>
  <c r="H25" i="2"/>
  <c r="I25" i="2" s="1"/>
  <c r="H27" i="2"/>
  <c r="I27" i="2" s="1"/>
  <c r="H29" i="2"/>
  <c r="I29" i="2" s="1"/>
  <c r="H31" i="2"/>
  <c r="I31" i="2" s="1"/>
  <c r="H33" i="2"/>
  <c r="I33" i="2" s="1"/>
  <c r="H58" i="2"/>
  <c r="I58" i="2" s="1"/>
  <c r="H94" i="2"/>
  <c r="I94" i="2" s="1"/>
  <c r="I40" i="2"/>
  <c r="I42" i="2"/>
  <c r="H47" i="2"/>
  <c r="I47" i="2" s="1"/>
  <c r="I52" i="2"/>
  <c r="H69" i="2"/>
  <c r="I69" i="2" s="1"/>
  <c r="H75" i="2"/>
  <c r="I75" i="2" s="1"/>
  <c r="H77" i="2"/>
  <c r="I77" i="2" s="1"/>
  <c r="I85" i="2"/>
  <c r="H99" i="2"/>
  <c r="I99" i="2" s="1"/>
  <c r="I109" i="2"/>
  <c r="H123" i="2"/>
  <c r="I123" i="2" s="1"/>
  <c r="I128" i="2"/>
  <c r="H140" i="2"/>
  <c r="I140" i="2" s="1"/>
  <c r="H163" i="2"/>
  <c r="I163" i="2" s="1"/>
  <c r="H176" i="2"/>
  <c r="I176" i="2" s="1"/>
  <c r="H189" i="2"/>
  <c r="I189" i="2" s="1"/>
  <c r="I203" i="2"/>
  <c r="H205" i="2"/>
  <c r="I205" i="2" s="1"/>
  <c r="I206" i="2" l="1"/>
  <c r="H206" i="2"/>
</calcChain>
</file>

<file path=xl/sharedStrings.xml><?xml version="1.0" encoding="utf-8"?>
<sst xmlns="http://schemas.openxmlformats.org/spreadsheetml/2006/main" count="602" uniqueCount="415">
  <si>
    <t>ZAŁĄCZNIK 1</t>
  </si>
  <si>
    <t>LP.</t>
  </si>
  <si>
    <t>NAZWA ARTYKUŁU</t>
  </si>
  <si>
    <t>JEDN. MIARY</t>
  </si>
  <si>
    <t>CENA JEDNOSTKOWA NETTO</t>
  </si>
  <si>
    <t>WARTOŚĆ NETTO</t>
  </si>
  <si>
    <t xml:space="preserve">Wartość VAT </t>
  </si>
  <si>
    <t>WARTOŚĆ BRUTTO</t>
  </si>
  <si>
    <t>1.</t>
  </si>
  <si>
    <t>BATERIA 6LF22-9V DURACELL INDUSTRIAL</t>
  </si>
  <si>
    <t>szt.</t>
  </si>
  <si>
    <t>2.</t>
  </si>
  <si>
    <t xml:space="preserve">Bateria alkaliczna Duracell LR14 C szt. 2 </t>
  </si>
  <si>
    <t>op.</t>
  </si>
  <si>
    <t>3.</t>
  </si>
  <si>
    <t>BATERIA DURACELL CR 2025</t>
  </si>
  <si>
    <t>4.</t>
  </si>
  <si>
    <t>BATERIA DURACELL V236A (MN21)</t>
  </si>
  <si>
    <t xml:space="preserve">op. </t>
  </si>
  <si>
    <t>5.</t>
  </si>
  <si>
    <t>BATERIA Panasonic CR2032</t>
  </si>
  <si>
    <t xml:space="preserve">szt. </t>
  </si>
  <si>
    <t>6.</t>
  </si>
  <si>
    <t>7.</t>
  </si>
  <si>
    <t>8.</t>
  </si>
  <si>
    <t>9.</t>
  </si>
  <si>
    <t>10.</t>
  </si>
  <si>
    <t>BLOK DO FLIPCHARTA GŁADKI 50 KART. 58X83 MM, WYCIĘTE OTWORY UMOŻLIWIAJĄCE MOCOWANIE DO TABLICY                                                                         FIRMA DOWOLNA</t>
  </si>
  <si>
    <t>11.</t>
  </si>
  <si>
    <t>BRULION NA SPIRALI, FORMAT A5, 80 KK, BARDZO DOBRA JAKOŚĆ KARTEK</t>
  </si>
  <si>
    <t>12.</t>
  </si>
  <si>
    <t>13.</t>
  </si>
  <si>
    <t>CIENKOPIS WYMAZYWALNY PILOT FRIXION POINT -  KOLOR PODANY W ZAMÓWIENIU</t>
  </si>
  <si>
    <t>14.</t>
  </si>
  <si>
    <t>CIENKOPISY RYSTOR, OPAKOWANIE, 6 SZTUK RÓŻNE KOLORY                           
tusz na bazie wody
wentylowana skuwka z klipsem
grubość końcówki: 0,4 mm
kolor: kpl 6 kolorów w etui</t>
  </si>
  <si>
    <t>15.</t>
  </si>
  <si>
    <t>DESKA Z KLIPEM A4 LEITZ WOW - KOLOR PODANY W ZAMÓWIENIU</t>
  </si>
  <si>
    <t>16.</t>
  </si>
  <si>
    <r>
      <t xml:space="preserve">DŁUGOPIS AUTOMATYCZNY TOMA SUPERFINE W GWIAZDKI Z SUPERCIENKĄ KOŃCÓWKĄ 0,5MM  - </t>
    </r>
    <r>
      <rPr>
        <sz val="14"/>
        <rFont val="Calibri"/>
        <family val="2"/>
        <charset val="238"/>
        <scheme val="minor"/>
      </rPr>
      <t>NIEBIESKI , czarny , czerwony, zielony</t>
    </r>
  </si>
  <si>
    <t>17.</t>
  </si>
  <si>
    <t>DŁUGOPIS NA ŁAŃCUSZKU FELLOWES 98215 + 10 wkładów / kolor wkładu niebieski</t>
  </si>
  <si>
    <t>18.</t>
  </si>
  <si>
    <t>DŁUGOPIS PELIKAN SOFT GEL -  KOLOR WKŁADU BĘDZIE PODANY W ZAMÓWIENIU</t>
  </si>
  <si>
    <t>19.</t>
  </si>
  <si>
    <t>Długopis Schneider automatyczny K15, M, miks kolorów SR3080</t>
  </si>
  <si>
    <t>20.</t>
  </si>
  <si>
    <t>DŁUGOPIS TRADYCYJNY Z AUTOMATYCZNIE CHOWANYM WKŁADEM, WYKONANY Z PLASTIKU, MOŻLIWOŚĆ WYMIANY WKŁADÓW, KOLOR WKŁADU NIEBIESKI, SPOKO 0112 MIX</t>
  </si>
  <si>
    <t>21.</t>
  </si>
  <si>
    <t>DŁUGOPIS ŻELOWY PENTEL K497 -  KOLOR WKŁADU NIEBIESKI</t>
  </si>
  <si>
    <t>22.</t>
  </si>
  <si>
    <t>Druk rozliczenie zaliczki</t>
  </si>
  <si>
    <t>23.</t>
  </si>
  <si>
    <t xml:space="preserve">Druk Wniosek o zaliczkę </t>
  </si>
  <si>
    <t>24.</t>
  </si>
  <si>
    <t xml:space="preserve">dwustronny pisak do płyt CD/DVD PENTEL N65W, wodoodporny, szybkoschnący, kolor czarny, dwie końcówki: 0,8 mm stożkowa, 0,5 mm igłowa </t>
  </si>
  <si>
    <t>25.</t>
  </si>
  <si>
    <t>DZIURKACZ EAGLE 837, METALOWA OBUDOWA, PODWÓJNY WSKAŹNIK ŚRODKA, LISTWA FORMATOWA, ROZSTAW 80 MM</t>
  </si>
  <si>
    <t>26.</t>
  </si>
  <si>
    <t>27.</t>
  </si>
  <si>
    <t>28.</t>
  </si>
  <si>
    <t>EMERSON etykiety SAMOPRZYLEPNE A4 - ETYKIETY UNIWERSALNE PAKOWANE PO 100 ARKUSZY A4, GŁADKIE DO WYBORU 37 WZORÓW</t>
  </si>
  <si>
    <t>29.</t>
  </si>
  <si>
    <t>Farby Akrylowe 24 kolory
Wydawnictwo: Peter Pauper Press
Obudowa: blister
Wymiary: 22,6x22,5x2,1 cm</t>
  </si>
  <si>
    <t>30.</t>
  </si>
  <si>
    <t>Farby plakatowe Fiorello zmywalne
- intensywne kolory
- pakowane w plastikowe pojemniczki po 20 ml
- zgodne z normą CE
- opakowaniu: 12 kolorów</t>
  </si>
  <si>
    <t>31.</t>
  </si>
  <si>
    <t>FLIPCHART 70X100 CM POWIERZCHNIA SUCHOŚCIERALNO-MAGNETYCZNA LAKIEROWANA, UNIWERSALNY UCHWYT ZACISKOWY DO BLOKÓW A1 I EURO, KONSTRUKCJA ALUMINIOWA,</t>
  </si>
  <si>
    <t>32.</t>
  </si>
  <si>
    <t>FOLIA DO BINDOWANIA, BEZBARWNA, FORMAT A4, KOLOR BEZBARWNY, OPAKOWANIE 100 SZT.</t>
  </si>
  <si>
    <t>33.</t>
  </si>
  <si>
    <t>FOLIA DO LAMINOWANIA, BEZBARWNA, FORMAT A3, OPAKOWANIE 100 SZT.</t>
  </si>
  <si>
    <t>34.</t>
  </si>
  <si>
    <t>FOLIA DO LAMINOWANIA, BEZBARWNA, FORMAT A4, OPAKOWANIE 100 SZT.</t>
  </si>
  <si>
    <t>35.</t>
  </si>
  <si>
    <t>FOLIA STRETCH CZARNA SZEROKOŚĆ ROLKI: 50 CM, GRUBOŚĆ FOLII: 23 MIKRONÓW</t>
  </si>
  <si>
    <t>36.</t>
  </si>
  <si>
    <t>FOLIA STRETCH TRANSPARENTNY 50 CM SZEROKOŚCI, 17 MIKRONÓW,  150% ROZCIĄGLIWOŚĆ - PRZEZROCZYSTA</t>
  </si>
  <si>
    <t>37.</t>
  </si>
  <si>
    <t>38.</t>
  </si>
  <si>
    <t>GRZBIET PLASTIKOWY DO BINDOWANIA 10 mm/65 kk., KOLOR CZARNY, OPAKOWANIE 100 SZT</t>
  </si>
  <si>
    <t>39.</t>
  </si>
  <si>
    <t>GRZBIET PLASTIKOWY DO BINDOWANIA 12,5 MM/105 KK., KOLOR CZARNY, OPAKOWANIE 100 SZT..</t>
  </si>
  <si>
    <t>40.</t>
  </si>
  <si>
    <t>GRZBIET PLASTIKOWY DO BINDOWANIA 14 MM/125 KK., KOLOR CZARNY, OPAKOWANIE 100 SZT.</t>
  </si>
  <si>
    <t>41.</t>
  </si>
  <si>
    <t>GRZBIET PLASTIKOWY DO BINDOWANIA 16 MM/145 KK., KOLOR CZARNY, OPAKOWANIE 100 SZT.</t>
  </si>
  <si>
    <t>42.</t>
  </si>
  <si>
    <t>GRZBIET PLASTIKOWY DO BINDOWANIA 22 MM/210 KK., KOLOR CZARNY, OPAKOWANIE 50 SZT</t>
  </si>
  <si>
    <t>43.</t>
  </si>
  <si>
    <t>GRZBIET PLASTIKOWY DO BINDOWANIA 5 MM/10 KK., KOLOR CZARNY, OPAKOWANIE 100 SZT..</t>
  </si>
  <si>
    <t>44.</t>
  </si>
  <si>
    <t>45.</t>
  </si>
  <si>
    <t>46.</t>
  </si>
  <si>
    <t>47.</t>
  </si>
  <si>
    <t>GRZBIET ZACISKOWY 50 SZT., 10 MM DO 50 K</t>
  </si>
  <si>
    <t>48.</t>
  </si>
  <si>
    <t>GRZBIET ZACISKOWY 50 SZT., 15 MM DO 75 K</t>
  </si>
  <si>
    <t>49.</t>
  </si>
  <si>
    <t>grzbiet zaciskowy 50 szt., 6 mm do 25</t>
  </si>
  <si>
    <t>50.</t>
  </si>
  <si>
    <t>GRZBIETY ZACISKOWE 1-30 KARTEK Z PERFORACJĄ DO SEGREGATORA, PRZEZROCZYSTE DURABLE OP=50SZT</t>
  </si>
  <si>
    <t>51.</t>
  </si>
  <si>
    <t>GUMKA DO WYMAZYWANIA OŁÓWKA FACTIS S20</t>
  </si>
  <si>
    <t>52.</t>
  </si>
  <si>
    <t>GUMKI RECEPTURKI ŚREDNICA 60mm GRAND 1 kg</t>
  </si>
  <si>
    <t>53.</t>
  </si>
  <si>
    <t>54.</t>
  </si>
  <si>
    <t>55.</t>
  </si>
  <si>
    <t>IDENTYFIKATOR - HOLDER  Z TAŚMĄ CZARNĄ  FIRMA: ARGO</t>
  </si>
  <si>
    <t>56.</t>
  </si>
  <si>
    <t>KALENDARZ BIUWAR A2 LISTWA PANTAPLAST</t>
  </si>
  <si>
    <t>57.</t>
  </si>
  <si>
    <t>kalkulator biurowy z  wyświetlaczem na 12 pozycji, plastikowy, antypoślizgowa postawa, zasilanie poprzez baterie oraz baterie słoneczne, Vector DK-206</t>
  </si>
  <si>
    <t>58.</t>
  </si>
  <si>
    <t>karton pod dokument do oprawy dokumentów bindowanych, format A4, karton o fakturze skóry,  opakowanie 100 szt.</t>
  </si>
  <si>
    <t>59.</t>
  </si>
  <si>
    <t>60.</t>
  </si>
  <si>
    <t>61.</t>
  </si>
  <si>
    <t>62.</t>
  </si>
  <si>
    <t>klej w sztyfcie, bezbarwny, bezwonny, nietoksyczny, niebrudzący, zmywalny, gramatura: 40 g</t>
  </si>
  <si>
    <t>63.</t>
  </si>
  <si>
    <t>klip metalowy do spinania papieru Grand, szerokość  51 mm, opakowanie 12 szt.</t>
  </si>
  <si>
    <t>64.</t>
  </si>
  <si>
    <t>klip metalowy do spinania papieru Grand, szerokość 25 mm, opakowanie 12 szt.</t>
  </si>
  <si>
    <t>65.</t>
  </si>
  <si>
    <t>klip metalowy do spinania papieru Grand, szerokość 32 mm, opakowanie 12 szt.</t>
  </si>
  <si>
    <t>66.</t>
  </si>
  <si>
    <t>KLIPS ARCHIWIZACYJNY BIAŁY (100) FELLOWES</t>
  </si>
  <si>
    <t>67.</t>
  </si>
  <si>
    <t>KLIPS ARCHIWIZACYJNY FELLOWES - 50 SZT. W OPAKOWANIU</t>
  </si>
  <si>
    <t>68.</t>
  </si>
  <si>
    <t>KOPERTA BEZPIECZNA (TAJNE) POLSAFE      B4, 250 x 355 mm</t>
  </si>
  <si>
    <t>69.</t>
  </si>
  <si>
    <t>koperta biała A4, z samoklejącym paskiem, opakowanie 250 szt.</t>
  </si>
  <si>
    <t>70.</t>
  </si>
  <si>
    <t>koperta biała C5 z samoklejącym paskiem, zamykana na krótkim boku, opakowanie 50 szt.</t>
  </si>
  <si>
    <t>71.</t>
  </si>
  <si>
    <t>koperta biała C6 z samoklejącym paskiem, bez okna, zamykana na dłuższym boku, opakowanie 50 szt.</t>
  </si>
  <si>
    <t>72.</t>
  </si>
  <si>
    <t>koperta biała DL 110x220 zaklejana na długim boku bez okna 50 szt.</t>
  </si>
  <si>
    <t>73.</t>
  </si>
  <si>
    <t>koperta biała rozszerzana, wymiary: 300 x 460 x 40 mm, z samoklejącym paskiem</t>
  </si>
  <si>
    <t>74.</t>
  </si>
  <si>
    <t>koperta biała, bąbelkowa w formacie A3 z samoklejącym paskiem</t>
  </si>
  <si>
    <t>75.</t>
  </si>
  <si>
    <t>koperta biała, bąbelkowa w formacie A4 z samoklejącym paskiem</t>
  </si>
  <si>
    <t>76.</t>
  </si>
  <si>
    <t>koperta czarna DL op. 50 sztuk / bez okienka</t>
  </si>
  <si>
    <t>77.</t>
  </si>
  <si>
    <t xml:space="preserve">koperty bezpieczne , rozmiar 175x255mm , wykonane z folii PE z czarnym poddrukiem i zamknięciem samoklejącym, które natychmiast uwidacznia próby otwarcia. </t>
  </si>
  <si>
    <t>78.</t>
  </si>
  <si>
    <t xml:space="preserve">Korektor w piórze TIPP-EX Shake'n Squeeze 8ml </t>
  </si>
  <si>
    <t>79.</t>
  </si>
  <si>
    <t xml:space="preserve">KOREKTOR W TAŚMIE Marki: BIC  Wymiar taśmy 4,2 mm x 8m   </t>
  </si>
  <si>
    <t>80.</t>
  </si>
  <si>
    <t>kostka bloczek samoprzylepny, kolor żółty, wysokiej jakości papier, wym 50x75 mm, bloczek 100 kartek</t>
  </si>
  <si>
    <t>81.</t>
  </si>
  <si>
    <t xml:space="preserve">kostka bloczek samoprzylepny, kolor żółty, wysokiej jakości papier, wym.75x75 mm, bloczek 100 kartek. </t>
  </si>
  <si>
    <t>82.</t>
  </si>
  <si>
    <t>83.</t>
  </si>
  <si>
    <t>kostka kartek klejonych, kartki białe, wymiary 80x 80 mm, bloczek 800 kartek</t>
  </si>
  <si>
    <t>84.</t>
  </si>
  <si>
    <t>85.</t>
  </si>
  <si>
    <t>86.</t>
  </si>
  <si>
    <t>koszulki A4 poszerzane na katalogi 10 szt. z górną klapką</t>
  </si>
  <si>
    <t>87.</t>
  </si>
  <si>
    <t>koszulki A4, foliowe PP 40 mic., otwierane od góry, multiperforowane - pasujące do każdego segregatora, opakowanie 100 szt</t>
  </si>
  <si>
    <t>88.</t>
  </si>
  <si>
    <t>89.</t>
  </si>
  <si>
    <t>90.</t>
  </si>
  <si>
    <t>kreda szkolna biała 50 szt.</t>
  </si>
  <si>
    <t>91.</t>
  </si>
  <si>
    <t>kreda szkolna kolorowa 50 szt.</t>
  </si>
  <si>
    <t>92.</t>
  </si>
  <si>
    <t xml:space="preserve">Książka ewidencji kluczy minimum 96 kartek </t>
  </si>
  <si>
    <t>93.</t>
  </si>
  <si>
    <t xml:space="preserve">książka meldunkowa (oprawa twarda) format A4, książka 96 kart </t>
  </si>
  <si>
    <t>94.</t>
  </si>
  <si>
    <t>95.</t>
  </si>
  <si>
    <t>96.</t>
  </si>
  <si>
    <t>linijka o długości 30 cm, wykonana z przeźroczystego polistyrenu, nieścieralna podziałka</t>
  </si>
  <si>
    <t>97.</t>
  </si>
  <si>
    <t>linijka o długości 50 cm, wykonana z przeźroczystego polistyrenu, nieścieralna podziałka</t>
  </si>
  <si>
    <t>98.</t>
  </si>
  <si>
    <t xml:space="preserve">MAGNESY OKRĄGŁE GRAND  ROZMIAR: 20mm w opakowaniu 10szt. KOLORY BĘDĄ PODANE W ZAMÓWNIENIACH </t>
  </si>
  <si>
    <t>99.</t>
  </si>
  <si>
    <t xml:space="preserve">MAGNESY OKRĄGŁE GRAND  ROZMIAR: 30mm w opakowaniu 10szt. KOLORY BĘDĄ PODANE W ZAMÓWNIENIACH </t>
  </si>
  <si>
    <t>100.</t>
  </si>
  <si>
    <t xml:space="preserve">MAGNESY OKRĄGŁE GRAND  ROZMIAR: 40mm w opakowaniu 10szt. KOLORY BĘDĄ PODANE W ZAMÓWNIENIACH </t>
  </si>
  <si>
    <t>101.</t>
  </si>
  <si>
    <t>marker biały do pisania po tablicach przeznaczonych do pisania kredą, można nim pisać również po szybach, lustrach i witrynach sklepowych.</t>
  </si>
  <si>
    <t>102.</t>
  </si>
  <si>
    <t>marker czarny permanenty średnia grubość</t>
  </si>
  <si>
    <t>103.</t>
  </si>
  <si>
    <t>marker do tablicy suchościernej, tusz łatwy do starcia z tablicy, opakowanie 4 kolory markerów z gąbką: czarny, czerwony, niebieski, zielony</t>
  </si>
  <si>
    <t>104.</t>
  </si>
  <si>
    <t xml:space="preserve">Marker olejowy  
- wodoodporny, szybkoschnący tusz olejowy 
- nieblaknący, odporny na ścieranie 
- okrągła końcówka fibrowa
- grubość pisania 1,8mm
- minimalna pojemność  6ml
- kolory będą podawane w zamówieniu </t>
  </si>
  <si>
    <t>105.</t>
  </si>
  <si>
    <t>106.</t>
  </si>
  <si>
    <t>107.</t>
  </si>
  <si>
    <t xml:space="preserve">NABOJE ATRAMENTOWE QUINIK /               5 SZTUK  - niebieski </t>
  </si>
  <si>
    <t>108.</t>
  </si>
  <si>
    <t xml:space="preserve">Naboje atramentowe Waterman długie niebieskie 8szt. </t>
  </si>
  <si>
    <t>109.</t>
  </si>
  <si>
    <t>110.</t>
  </si>
  <si>
    <t>Niszczarka OPUS TS 2215 CD / 4x38mm</t>
  </si>
  <si>
    <t>111.</t>
  </si>
  <si>
    <t>Nożyczki dla dzieci 12cm zaokrąglone ostrze</t>
  </si>
  <si>
    <t>112.</t>
  </si>
  <si>
    <t>113.</t>
  </si>
  <si>
    <t>NOŻYCZKI GRAND SOFT 25cm</t>
  </si>
  <si>
    <t>114.</t>
  </si>
  <si>
    <t>NÓŻ BIUROWY DO PAPIERU GRAND DUŻY GR-09</t>
  </si>
  <si>
    <t>115.</t>
  </si>
  <si>
    <t>116.</t>
  </si>
  <si>
    <t>ofertówka na dokument format A4, otwierana z góry i z boku, wykonana z grubej folii PCV, bezbarwna, opakowanie 25szt.</t>
  </si>
  <si>
    <t>117.</t>
  </si>
  <si>
    <t>Olej do niszczarek FELLOWES 355 ml</t>
  </si>
  <si>
    <t>118.</t>
  </si>
  <si>
    <t xml:space="preserve">ołówek automatyczny Pentel Fiesta AX125 z wbudowaną gumką, wykonany z plastiku, posiada klips i gumowy uchwyt, grubość grafitu 0,5 mm, </t>
  </si>
  <si>
    <t>119.</t>
  </si>
  <si>
    <t xml:space="preserve">ołówek BIC Ecolutions HB zielony, miękki z gumką do mazania, </t>
  </si>
  <si>
    <t>120.</t>
  </si>
  <si>
    <t>OPASKI ZACISKOWE 200X3,6MM (100SZT.) - czarne/ Białe</t>
  </si>
  <si>
    <t>121.</t>
  </si>
  <si>
    <t>OPASKI ZACISKOWE 370X3,6MM (100SZT.) - czarne / Białe</t>
  </si>
  <si>
    <t>122.</t>
  </si>
  <si>
    <t>OPASKI ZACISKOWE 500X4,8MM (100SZT.) - czarne / Białe</t>
  </si>
  <si>
    <t>123.</t>
  </si>
  <si>
    <t>124.</t>
  </si>
  <si>
    <t>125.</t>
  </si>
  <si>
    <t>126.</t>
  </si>
  <si>
    <t>papier pakowy szary w akurszach 126x90cm, gramatura 88g/m2, szerokość 0,9m</t>
  </si>
  <si>
    <t>arkusz</t>
  </si>
  <si>
    <t>127.</t>
  </si>
  <si>
    <t>128.</t>
  </si>
  <si>
    <t>129.</t>
  </si>
  <si>
    <t>paski do bindownic z wyciętymi dziurkami O-Filestrip, opakowanie 100 szt.</t>
  </si>
  <si>
    <t>130.</t>
  </si>
  <si>
    <t>131.</t>
  </si>
  <si>
    <t>pinezki do tablic korkowych, kolorowe, plastikowe główki, opakowane: 50 szt</t>
  </si>
  <si>
    <t>132.</t>
  </si>
  <si>
    <t>pinezki srebrne 50 szt.</t>
  </si>
  <si>
    <t>133.</t>
  </si>
  <si>
    <t>pióro kulkowe Uni UB 150, końcówka ze stali nierdzewnej , kulka z węglika wolframu, grubość linii pisania 0,3 mm</t>
  </si>
  <si>
    <t>134.</t>
  </si>
  <si>
    <t>płyty CD-R Verbatim opakowanie po 25szt</t>
  </si>
  <si>
    <t>135.</t>
  </si>
  <si>
    <t>płyty DVD –R lub +R Verbatim opakowanie po 25szt.</t>
  </si>
  <si>
    <t>136.</t>
  </si>
  <si>
    <t>137.</t>
  </si>
  <si>
    <t xml:space="preserve">podkładka pod myszkę i nadgarstek żelowy Czarne/ niebieskie/ czerwone </t>
  </si>
  <si>
    <t>138.</t>
  </si>
  <si>
    <t xml:space="preserve">PODOBRAZIE MALARSKIE 
- ROZMIAR: 50×60 cm
- MATERIAŁ: bawełna
- OPAKOWANIE: 2 sztuki
</t>
  </si>
  <si>
    <t>139.</t>
  </si>
  <si>
    <t>PODOBRAZIE MALARSKIE 
- ROZMIAR: 60×70 cm
- MATERIAŁ: bawełna
- OPAKOWANIE: 2 sztuki</t>
  </si>
  <si>
    <t>140.</t>
  </si>
  <si>
    <t>podręczny rozszywacz metalowy, uniwersalny do wszystkich rodzajów zszywek</t>
  </si>
  <si>
    <t>141.</t>
  </si>
  <si>
    <t>142.</t>
  </si>
  <si>
    <t>143.</t>
  </si>
  <si>
    <t>144.</t>
  </si>
  <si>
    <t>145.</t>
  </si>
  <si>
    <t xml:space="preserve">pojemnik na długopisy , nożyczki, Grand-004, </t>
  </si>
  <si>
    <t>146.</t>
  </si>
  <si>
    <t>pojemnik na spinacze magnetyczny, plastikowy</t>
  </si>
  <si>
    <t>147.</t>
  </si>
  <si>
    <t>półka na dokumenty (korytko), wykonane z polistyrenu, odpornego na pęknięcia, zarysowania, z podkładkami chroniącymi przed zarysowaniem się blatu, bezbarwne</t>
  </si>
  <si>
    <t>148.</t>
  </si>
  <si>
    <t>PRZEKŁADKI DO SEGREGATORA A4 PP A-Z ALFABETYCZNE</t>
  </si>
  <si>
    <t>149.</t>
  </si>
  <si>
    <t>przekładki do segregatora, wykonane z grubego kartonu, wymiary: 105 x 240 mm, mix kolorów, opakowanie 100 szt.</t>
  </si>
  <si>
    <t>150.</t>
  </si>
  <si>
    <t>151.</t>
  </si>
  <si>
    <t>pudełko archiwizacyjne do przechowywania dokumentów w formacie A4, , wymiary: 350 x 100 x 250 mm</t>
  </si>
  <si>
    <t>152.</t>
  </si>
  <si>
    <t>pudło do przechowywania segregatorów, otwierane z przodu, mieszczący 6 pojemników lub 10 segregatorów A4, uchwyt do przenoszenia pudła, wymiary 525 x 338 x 306 mm, Esselte</t>
  </si>
  <si>
    <t>153.</t>
  </si>
  <si>
    <t xml:space="preserve">ROLKA TERMICZNA  SZER. 80 DŁUGOŚĆ 80m  opakowanie 6szt.  </t>
  </si>
  <si>
    <t>154.</t>
  </si>
  <si>
    <t>rolka termiczna do kasy 57 mm x 30 m Emerson 10 szt.</t>
  </si>
  <si>
    <t>155.</t>
  </si>
  <si>
    <t>rolka termiczna do kasy 57 mm x 40 m Emerson 10 szt.</t>
  </si>
  <si>
    <t>156.</t>
  </si>
  <si>
    <t>Samoprzylepna taśma ostrzegawcza czarno-żółta 50mm/33m</t>
  </si>
  <si>
    <t>157.</t>
  </si>
  <si>
    <t>158.</t>
  </si>
  <si>
    <t>segregator A4, wykonany z tektury pokrytej ekologiczną folią polipropylenową o strukturze płótna, metalowe okucia, dźwignia wysokiej jakości z dociskaczem, szerokość grzbietu 50 mm - kolory będą podane w zamówieniu</t>
  </si>
  <si>
    <t>159.</t>
  </si>
  <si>
    <t>160.</t>
  </si>
  <si>
    <t>segregator format A4 ,wykonany z tektury pokrytej ekologiczną folią polipropylenową o strukturze płótna, metalowe okucia, dźwignia wysokiej jakości z dociskaczem, szerokość grzbietu 75 mm - kolorty  będą podane w zamówieniu</t>
  </si>
  <si>
    <t>161.</t>
  </si>
  <si>
    <t>162.</t>
  </si>
  <si>
    <t>163.</t>
  </si>
  <si>
    <t>skoroszyt plastikowy  TWARDE A4, wykonany z PVC, przednia okładka przeźroczysta, druga kolorowa, wyposażony w wysuwany pasek do opisów, boczna perforacja - możliwość wpięcia do segregatora, 11 oczkowy</t>
  </si>
  <si>
    <t>164.</t>
  </si>
  <si>
    <t>spinacze  metalowe Grand do akt 50 mm, opakowanie 100 szt.</t>
  </si>
  <si>
    <t>165.</t>
  </si>
  <si>
    <t>SPINACZE OKRĄGŁE                                                                                                                      – spinacze okrągłe galwanizowane 
– rozmiar: 28 mm 
– opak. 100 szt. w pudełku</t>
  </si>
  <si>
    <t>166.</t>
  </si>
  <si>
    <t>167.</t>
  </si>
  <si>
    <t>Sprężone powietrze do czyszczenia komputera 400ml</t>
  </si>
  <si>
    <t>168.</t>
  </si>
  <si>
    <t>169.</t>
  </si>
  <si>
    <t>SZNUREK BAWEŁNIANY BIAŁY 50dag</t>
  </si>
  <si>
    <t>170.</t>
  </si>
  <si>
    <t>171.</t>
  </si>
  <si>
    <t>SZPILKI GRAND 28MM W OPAKOWANIU 50g uniwersalne, galwanizowane szpilki</t>
  </si>
  <si>
    <t>172.</t>
  </si>
  <si>
    <t>tablica korkowa w ramie drewnianej, w komplecie elementy mocujące, wymiary 120X90 cm</t>
  </si>
  <si>
    <t>173.</t>
  </si>
  <si>
    <t>tablica korkowa w ramie drewnianej, w komplecie elementy mocujące, wymiary 150X100 cm</t>
  </si>
  <si>
    <t>174.</t>
  </si>
  <si>
    <t>tablica suchościeralna magnetyczna o wymiarach 120x180, półka na markery, rama wykonana z profilu aluminiowego, możliwość zawieszenia w pionie i w poziomie</t>
  </si>
  <si>
    <t>175.</t>
  </si>
  <si>
    <t>tablica suchościeralna magnetyczna o wymiarach 120x90, półka na markery, rama wykonana z profilu aluminiowego, możliwość zawieszenia w pionie i w poziomie</t>
  </si>
  <si>
    <t>176.</t>
  </si>
  <si>
    <t>tablica suchościeralna magnetyczna o wymiarach 150x100 półka na markery, rama wykonana z profilu aluminiowego, możliwość zawieszenia w pionie i w poziomie</t>
  </si>
  <si>
    <t>177.</t>
  </si>
  <si>
    <t>tablica suchościeralna magnetyczna o wymiarach 90x60 półka na markery, rama wykonana z profilu aluminiowego, możliwość zawieszenia w pionie i w poziomie</t>
  </si>
  <si>
    <t>178.</t>
  </si>
  <si>
    <t>tasiemka czarna aksamitna 3mm</t>
  </si>
  <si>
    <t>179.</t>
  </si>
  <si>
    <t>180.</t>
  </si>
  <si>
    <t>181.</t>
  </si>
  <si>
    <t>TAŚMA DWUSTRONNA FIRMA: GRAND RODZAJ: 50mm x 10m</t>
  </si>
  <si>
    <t>182.</t>
  </si>
  <si>
    <t xml:space="preserve">TAŚMA DWUSTRONNA MONTAŻOWA PIANKOWA O GRUBOŚCI 1MM , rodzaj 24mm x3 FIRMY: GRAND </t>
  </si>
  <si>
    <t>183.</t>
  </si>
  <si>
    <t>taśma klejąca krystaliczna o wymiarach 18 mm x 20 m z podajnikiem, umożliwiającym łatwe cięcie</t>
  </si>
  <si>
    <t>184.</t>
  </si>
  <si>
    <t>taśma klejąca krystaliczna, rozmiar 18 mmx 20 mm</t>
  </si>
  <si>
    <t>185.</t>
  </si>
  <si>
    <t>taśma klejąca pakowa, mocny klej, rozmiar 48 x 66mm</t>
  </si>
  <si>
    <t>186.</t>
  </si>
  <si>
    <t>187.</t>
  </si>
  <si>
    <t>188.</t>
  </si>
  <si>
    <t>189.</t>
  </si>
  <si>
    <t>taśma ostrzegawcza, zabezpieczająca (biało-czerowna) 80 mm x 100 m</t>
  </si>
  <si>
    <t>Taśma pakowa przezroczysta 48 x 60</t>
  </si>
  <si>
    <t>teczka biała wiązana A4 na dokumenty</t>
  </si>
  <si>
    <t>TECZKA DO AKT OSOBOWYCH A4/3CM 2 RINGI BIURFOL - czarne</t>
  </si>
  <si>
    <t xml:space="preserve">teczka do podpisu z 20 sztywnymi przegródkami, wykonana z tektury oblewanej lakierowanym skóropodobnym  winylem o wysokiej jakości, grzbiet harmonijka, format A4 </t>
  </si>
  <si>
    <t>teczka kolorowa z gumką A4, lakierowany karton, gumka dociskająca zapobiegająca otwieraniu się teczki</t>
  </si>
  <si>
    <t>teczka skrzydłowa z rzepem 40 mm VauPe</t>
  </si>
  <si>
    <t>temperówka tradycyjna, pojedyncza, metalowa</t>
  </si>
  <si>
    <t>TOREBKI STRUNOWE OPAKOWANIE 100SZT. TOREBEK 100 x 120 mm</t>
  </si>
  <si>
    <t>TOREBKI STRUNOWE OPAKOWANIE 100SZT. TOREBEK 350 x 450 mm</t>
  </si>
  <si>
    <t>Tuba kartonowa brązowa z zatyczkami 50x325mm</t>
  </si>
  <si>
    <t>Tuba tekturowa brązowa fi 120 x 750 x 2 z zatyczkami</t>
  </si>
  <si>
    <t>tusz do pieczątek fioletowy minimum25ml</t>
  </si>
  <si>
    <t>tusz do pieczątek niebieski minimum 25ml</t>
  </si>
  <si>
    <t>tusz do pieczątek pomarańczowy minimum 25ml</t>
  </si>
  <si>
    <t>tusz do pieczątek turkusowy mimimum 25ml</t>
  </si>
  <si>
    <t>tusz do pieczątek zielony minimum 25ml</t>
  </si>
  <si>
    <t>tusz wodny o intensywnym, nieblaknącym kolorze, do stosowania w pieczątkach, kolor czarny</t>
  </si>
  <si>
    <t>tusz wodny o intensywnym, nieblaknącym kolorze, do stosowania w pieczątkach, kolor czerwony</t>
  </si>
  <si>
    <t>wąsy do skoroszytów, umożliwiające wpięcie luźnych kartek do segregatora, opakowanie 25 szt.</t>
  </si>
  <si>
    <t>wizytownik na 200 wizytówek, foliowa twarda oprawa, 25 przeźroczystych koszulek</t>
  </si>
  <si>
    <t>Wizytownik/ Wymiary: 9X6X0,5 CM
/ Kolor: srebrny błyszczący
/ Materiał: Aluminium</t>
  </si>
  <si>
    <t>wkłady grafitowe do ołówków mechanicznych, miękkie, grubość 0,5 mm, opakowanie 12 szt</t>
  </si>
  <si>
    <t>zakreślacze różnokolorowe z dużym zbiornikiem atramentu do wykonania bardzo długich podkreśleń, szybkoschnące i łatwo zmywalne z tekstyliów, opakowanie 6 szt.</t>
  </si>
  <si>
    <t>zawieszki do kluczy różne kolory 10 szt.</t>
  </si>
  <si>
    <t xml:space="preserve">ZESTAW LICZB (krój czcionki Arial) wyciętych z wysokiej jakości/matowej folii samoprzylepnej/ zestaw składa się z 216 CYFR/ Zestawy sprzedawane są na arkuszach w których wysokość pojedynczego znaku wynosi 10cm/ KOLOR ZOSTANIE PODANY W ZAMÓWIENIU </t>
  </si>
  <si>
    <t xml:space="preserve">ZESTAW LICZB (krój czcionki Arial) wyciętych z wysokiej jakości/matowej folii samoprzylepnej/ zestaw składa się z 216 CYFR/ Zestawy sprzedawane są na arkuszach w których wysokość pojedynczego znaku wynosi 3cm/ KOLOR ZOSTANIE PODANY W ZAMÓWIENIU </t>
  </si>
  <si>
    <t xml:space="preserve">ZESTAW LICZB (krój czcionki Arial) wyciętych z wysokiej jakości/matowej folii samoprzylepnej/ zestaw składa się z 216 CYFR/ Zestawy sprzedawane są na arkuszach w których wysokość pojedynczego znaku wynosi 4cm/ KOLOR ZOSTANIE PODANY W ZAMÓWIENIU </t>
  </si>
  <si>
    <t xml:space="preserve">ZESTAW LICZB (krój czcionki Arial) wyciętych z wysokiej jakości/matowej folii samoprzylepnej/ zestaw składa się z 216 CYFR/ Zestawy sprzedawane są na arkuszach w których wysokość pojedynczego znaku wynosi 5cm/ KOLOR ZOSTANIE PODANY W ZAMÓWIENIU </t>
  </si>
  <si>
    <t xml:space="preserve">ZESTAW LITER (krój czcionki Arial) wyciętych z wysokiej jakości/matowej folii samoprzylepnej/ zestaw składa się z 185 znaków/ Zestawy sprzedawane są na arkuszach w których wysokość pojedynczego znaku wynosi 10cm/ KOLOR ZOSTANIE PODANY W ZAMÓWIENIU </t>
  </si>
  <si>
    <t xml:space="preserve">ZESTAW LITER (krój czcionki Arial) wyciętych z wysokiej jakości/matowej folii samoprzylepnej/ zestaw składa się z 185 znaków/ Zestawy sprzedawane są na arkuszach w których wysokość pojedynczego znaku wynosi 3cm/ KOLOR ZOSTANIE PODANY W ZAMÓWIENIU </t>
  </si>
  <si>
    <t xml:space="preserve">ZESTAW LITER (krój czcionki Arial) wyciętych z wysokiej jakości/matowej folii samoprzylepnej/ zestaw składa się z 185 znaków/ Zestawy sprzedawane są na arkuszach w których wysokość pojedynczego znaku wynosi 4cm/ KOLOR ZOSTANIE PODANY W ZAMÓWIENIU </t>
  </si>
  <si>
    <t xml:space="preserve">ZESTAW LITER (krój czcionki Arial) wyciętych z wysokiej jakości/matowej folii samoprzylepnej/ zestaw składa się z 185 znaków/ Zestawy sprzedawane są na arkuszach w których wysokość pojedynczego znaku wynosi 5cm/ KOLOR ZOSTANIE PODANY W ZAMÓWIENIU </t>
  </si>
  <si>
    <t>zeszyt biały w kratkę, format A4, 96 kk, szyty, twarda oprawa, bardzo dobra jakość kartek</t>
  </si>
  <si>
    <t>zeszyt biały w kratkę, format A5, 96 kk, szyty, twarda oprawa, bardzo dobra jakość kartek</t>
  </si>
  <si>
    <t>zszywacz biurowy do 170 kk., podstawa z antypoślizgową nakładką, części mechaniczne wykonane ze stali</t>
  </si>
  <si>
    <t>zszywacz biurowy do 20 kk., część mechaniczna wykonana z metalu, pojemność magazynka 100 zszywek, Eagle Alpha S5023B</t>
  </si>
  <si>
    <t>zszywki metalowe do zszywacza  23/10, opakowanie 1000 szt. Grand</t>
  </si>
  <si>
    <t>SUMA</t>
  </si>
  <si>
    <t>Dziennik korespondencyjny Okładka ze sztywnej tektury pokryta tworzywem skóropodobnym/ format A4/ 300 kartek</t>
  </si>
  <si>
    <t>SZT.</t>
  </si>
  <si>
    <t>Kropki klejące Glue Dots na rolce 1000 szt. - lub równoważne</t>
  </si>
  <si>
    <t>Dziurkacz mocny Leitz do 65 kartek  - lub równoważne</t>
  </si>
  <si>
    <t>Markery do tablic suchościeralnych: 12 magnetycznych długopisów i gumek, cienka końcówka biała tablica markery ścieralne, markery do suchościerania, cienkie pisaki tablicowe dla dzieci marker suchościeralny</t>
  </si>
  <si>
    <t>Płyn do czyszczenia ekranów 250ml Fellowes - lub równoważny</t>
  </si>
  <si>
    <t>Koh-I-Noor Gumka chlebowa niebieska</t>
  </si>
  <si>
    <t>Przybornik organizer na biurko 6 komór szufladka</t>
  </si>
  <si>
    <t>Masa mocująca samoprzylepna minimum 75gram</t>
  </si>
  <si>
    <t xml:space="preserve">Deklaruję wykonanie zamówienia na zadanie pn. : </t>
  </si>
  <si>
    <t xml:space="preserve">Nazwa/Adres/NIP/REGON - Wykonawcy : </t>
  </si>
  <si>
    <t xml:space="preserve">
* Ilości wskazane w tabeli są ilościami szacunkowymi, zamówienie będzie realizowane wg. potrzeb Zamawiającego po cenach jednostkowych zadeklarowanych w Formularzu cenowym do wysokości środków zabezpieczonych w budżecie na ten cel. Zamawiający nie jest również zobowiązany do zamówienia wszystkich pozycji wymienionych w ofercie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</si>
  <si>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**Zamawiający zastrzega sobie w pozycjach, w których występują nazwy własne produktów,  o nie stosowanie zamienników.    </t>
  </si>
  <si>
    <t>Podpis i pieczątka osób(y) wskazanych w dokumencie
upoważniającym do występowania w obrocie prawnym
lub posiadające pełnomocnictwo.</t>
  </si>
  <si>
    <t xml:space="preserve">Data………………………………
……………………………………………………
</t>
  </si>
  <si>
    <t>FORMULARZ CENOWY - ZADANIE 1</t>
  </si>
  <si>
    <t>***Łączną wartość netto, brutto, VAT  należy przepisać do Formularza ofertowego (Załącznik nr 3)</t>
  </si>
  <si>
    <t xml:space="preserve">zszywki metalowe do zszywacza 24/6, opakowanie 1000 szt. Grand. </t>
  </si>
  <si>
    <t>3M Paski wymienne do haków Command minimum 9 szt. Nie pozostawiają śladów. Udźwig do 1,3 kg.</t>
  </si>
  <si>
    <t>samoprzylepne zakładki indeksujące kolory neonowe, wymiary: 20 x 50 mm, bloczek 4 x 50 szt lub 
Zakładki indeksujące Grand strzałki GR-255W</t>
  </si>
  <si>
    <t>linijka o długości 20 cm, wykonana z przeźroczystego polistyrenu, nieścieralna podziałka</t>
  </si>
  <si>
    <t>ILOŚCI DO NOWEGO POSTĘPOWANIA</t>
  </si>
  <si>
    <t xml:space="preserve">BATERIE AA DURACELL   LUB Energizer (4 sztuki) </t>
  </si>
  <si>
    <t>BATERIE AAA  DURACELL   LUB Energizer (4 sztuki )</t>
  </si>
  <si>
    <t>kostka kartek klejonych w pojemniku akrylowym lub papierowym, kolory pastelowe, wymiary 83x 83 mm, bloczek 800 kartek</t>
  </si>
  <si>
    <t xml:space="preserve">teczka do podpisu z 10  sztywnymi przegródkami, wykonana z tektury oblewanej lakierowanym skóropodobnym  winylem o wysokiej jakości, grzbiet harmonijka, format A4 </t>
  </si>
  <si>
    <t>190.</t>
  </si>
  <si>
    <t>rolka termiczna do kasy 57 mm x 20 m Emerson 10 szt.</t>
  </si>
  <si>
    <t>191.</t>
  </si>
  <si>
    <t>SKALÓWKA 30CM</t>
  </si>
  <si>
    <t>192.</t>
  </si>
  <si>
    <t>LINIKA METALOWA 50CM skala w centymetrach</t>
  </si>
  <si>
    <t>193.</t>
  </si>
  <si>
    <t xml:space="preserve">2× Chusteczki do czyszczenia monitorów Durable 5787 50 sztuk </t>
  </si>
  <si>
    <t>194.</t>
  </si>
  <si>
    <t xml:space="preserve"> Teczka A4  Harmonijka 12 Przegrudek
</t>
  </si>
  <si>
    <t>195.</t>
  </si>
  <si>
    <t>"ZADANIE 1 - Sukcesywne dostawy materiałów biurowych dla potrzeb MGW 
  od dnia złożenia pierwszego zamówienia do 31 styczeń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</si>
</sst>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6"/>
      <color theme="0"/>
      <name val="Arial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u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5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43" fontId="3" fillId="0" borderId="9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43" fontId="3" fillId="0" borderId="18" xfId="0" applyNumberFormat="1" applyFont="1" applyBorder="1" applyAlignment="1" applyProtection="1">
      <alignment horizontal="center" vertical="center" wrapText="1"/>
      <protection locked="0"/>
    </xf>
    <xf numFmtId="43" fontId="3" fillId="0" borderId="20" xfId="0" applyNumberFormat="1" applyFont="1" applyBorder="1" applyAlignment="1" applyProtection="1">
      <alignment horizontal="center" vertical="center" wrapText="1"/>
      <protection locked="0"/>
    </xf>
    <xf numFmtId="43" fontId="3" fillId="0" borderId="21" xfId="0" applyNumberFormat="1" applyFont="1" applyBorder="1" applyAlignment="1" applyProtection="1">
      <alignment horizontal="center" vertical="center" wrapText="1"/>
      <protection locked="0"/>
    </xf>
    <xf numFmtId="43" fontId="3" fillId="0" borderId="14" xfId="0" applyNumberFormat="1" applyFont="1" applyBorder="1" applyAlignment="1" applyProtection="1">
      <alignment horizontal="center" vertical="center" wrapText="1"/>
      <protection locked="0"/>
    </xf>
    <xf numFmtId="43" fontId="3" fillId="0" borderId="9" xfId="0" applyNumberFormat="1" applyFont="1" applyBorder="1" applyAlignment="1" applyProtection="1">
      <alignment horizontal="center" vertical="center" wrapText="1"/>
    </xf>
    <xf numFmtId="43" fontId="3" fillId="0" borderId="14" xfId="0" applyNumberFormat="1" applyFont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43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43" fontId="3" fillId="0" borderId="25" xfId="0" applyNumberFormat="1" applyFont="1" applyBorder="1" applyAlignment="1" applyProtection="1">
      <alignment horizontal="center" vertical="center" wrapText="1"/>
      <protection locked="0"/>
    </xf>
    <xf numFmtId="43" fontId="3" fillId="0" borderId="22" xfId="0" applyNumberFormat="1" applyFont="1" applyBorder="1" applyAlignment="1" applyProtection="1">
      <alignment horizontal="center" vertical="center" wrapText="1"/>
      <protection locked="0"/>
    </xf>
    <xf numFmtId="43" fontId="3" fillId="0" borderId="26" xfId="0" applyNumberFormat="1" applyFont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43" fontId="3" fillId="0" borderId="16" xfId="0" applyNumberFormat="1" applyFont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left" vertical="center" wrapText="1"/>
    </xf>
    <xf numFmtId="0" fontId="4" fillId="0" borderId="30" xfId="0" applyFont="1" applyFill="1" applyBorder="1" applyAlignment="1" applyProtection="1">
      <alignment vertical="center" wrapText="1"/>
    </xf>
    <xf numFmtId="0" fontId="3" fillId="0" borderId="30" xfId="0" applyFont="1" applyFill="1" applyBorder="1" applyAlignment="1" applyProtection="1">
      <alignment horizontal="left" vertical="center" wrapText="1"/>
    </xf>
    <xf numFmtId="0" fontId="5" fillId="0" borderId="30" xfId="0" applyFont="1" applyFill="1" applyBorder="1" applyAlignment="1" applyProtection="1">
      <alignment horizontal="left" vertical="center" wrapText="1"/>
    </xf>
    <xf numFmtId="0" fontId="5" fillId="0" borderId="30" xfId="0" applyFont="1" applyFill="1" applyBorder="1" applyAlignment="1" applyProtection="1">
      <alignment vertical="center" wrapText="1"/>
    </xf>
    <xf numFmtId="0" fontId="3" fillId="0" borderId="30" xfId="0" applyFont="1" applyFill="1" applyBorder="1" applyAlignment="1" applyProtection="1">
      <alignment vertical="center" wrapText="1"/>
    </xf>
    <xf numFmtId="0" fontId="6" fillId="0" borderId="30" xfId="0" applyFont="1" applyFill="1" applyBorder="1" applyAlignment="1" applyProtection="1">
      <alignment vertical="center" wrapText="1"/>
    </xf>
    <xf numFmtId="0" fontId="6" fillId="0" borderId="30" xfId="0" applyFont="1" applyFill="1" applyBorder="1" applyAlignment="1" applyProtection="1">
      <alignment horizontal="left" vertical="top" wrapText="1"/>
    </xf>
    <xf numFmtId="0" fontId="6" fillId="0" borderId="30" xfId="0" applyFont="1" applyFill="1" applyBorder="1" applyAlignment="1" applyProtection="1">
      <alignment horizontal="left" vertical="center" wrapText="1"/>
    </xf>
    <xf numFmtId="0" fontId="10" fillId="0" borderId="30" xfId="0" applyFont="1" applyFill="1" applyBorder="1" applyAlignment="1" applyProtection="1">
      <alignment horizontal="left" vertical="center" wrapText="1"/>
    </xf>
    <xf numFmtId="0" fontId="3" fillId="0" borderId="31" xfId="0" applyFont="1" applyFill="1" applyBorder="1" applyAlignment="1" applyProtection="1">
      <alignment horizontal="left" vertical="center" wrapText="1"/>
    </xf>
    <xf numFmtId="0" fontId="14" fillId="3" borderId="1" xfId="0" applyFont="1" applyFill="1" applyBorder="1" applyAlignment="1" applyProtection="1">
      <alignment horizontal="left" vertical="center" wrapText="1"/>
    </xf>
    <xf numFmtId="0" fontId="14" fillId="3" borderId="2" xfId="0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 vertical="center"/>
    </xf>
    <xf numFmtId="0" fontId="0" fillId="0" borderId="3" xfId="0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13"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5" formatCode="_-* #,##0.00\ _z_ł_-;\-* #,##0.00\ _z_ł_-;_-* &quot;-&quot;??\ _z_ł_-;_-@_-"/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5" formatCode="_-* #,##0.00\ _z_ł_-;\-* #,##0.00\ _z_ł_-;_-* &quot;-&quot;??\ _z_ł_-;_-@_-"/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5" formatCode="_-* #,##0.00\ _z_ł_-;\-* #,##0.00\ _z_ł_-;_-* &quot;-&quot;??\ _z_ł_-;_-@_-"/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5" formatCode="_-* #,##0.00\ _z_ł_-;\-* #,##0.00\ _z_ł_-;_-* &quot;-&quot;??\ _z_ł_-;_-@_-"/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medium">
          <color auto="1"/>
        </top>
        <bottom style="medium">
          <color auto="1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2A5C82-810E-44D3-B153-11E379954F26}" name="Tabela132" displayName="Tabela132" ref="B10:I206" totalsRowShown="0" headerRowDxfId="12" dataDxfId="10" headerRowBorderDxfId="11" tableBorderDxfId="9" totalsRowBorderDxfId="8">
  <autoFilter ref="B10:I206" xr:uid="{B5BD0872-B257-4354-9637-4B7D32FDEAE5}"/>
  <sortState ref="B11:I206">
    <sortCondition ref="C14:C189"/>
  </sortState>
  <tableColumns count="8">
    <tableColumn id="1" xr3:uid="{FEC3F8AA-AB6A-4184-93A8-2EFFF04F1988}" name="LP." dataDxfId="7"/>
    <tableColumn id="2" xr3:uid="{EF863F9F-4C1C-4506-8FC0-1F232FA62829}" name="NAZWA ARTYKUŁU" dataDxfId="6"/>
    <tableColumn id="3" xr3:uid="{20B1E9E9-882C-41E7-8B02-3098BB59B8C1}" name="JEDN. MIARY" dataDxfId="5"/>
    <tableColumn id="8" xr3:uid="{D0BE392D-F364-4B15-8BBA-85A03C2E0DCF}" name="ILOŚCI DO NOWEGO POSTĘPOWANIA" dataDxfId="4"/>
    <tableColumn id="6" xr3:uid="{53145AB3-FA6A-4832-A484-B871416BBB5D}" name="CENA JEDNOSTKOWA NETTO" dataDxfId="3"/>
    <tableColumn id="9" xr3:uid="{EA2D97B6-FD87-4FCD-B054-2931B43E91B0}" name="WARTOŚĆ NETTO" dataDxfId="2">
      <calculatedColumnFormula>Tabela132[[#This Row],[CENA JEDNOSTKOWA NETTO]]*#REF!</calculatedColumnFormula>
    </tableColumn>
    <tableColumn id="10" xr3:uid="{0F689F80-BFC7-41D8-A8F9-631BA7F63020}" name="Wartość VAT " dataDxfId="1">
      <calculatedColumnFormula>Tabela132[[#This Row],[WARTOŚĆ NETTO]]*23%</calculatedColumnFormula>
    </tableColumn>
    <tableColumn id="11" xr3:uid="{B97BBC01-BC51-420F-A45B-C504531EE435}" name="WARTOŚĆ BRUTTO" dataDxfId="0">
      <calculatedColumnFormula>Tabela132[[#This Row],[WARTOŚĆ NETTO]]+Tabela132[[#This Row],[Wartość VAT 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7C515-5364-484F-8571-1A235D417F6E}">
  <sheetPr>
    <pageSetUpPr fitToPage="1"/>
  </sheetPr>
  <dimension ref="B1:I364"/>
  <sheetViews>
    <sheetView tabSelected="1" zoomScale="80" zoomScaleNormal="80" workbookViewId="0">
      <selection activeCell="D4" sqref="D4:I4"/>
    </sheetView>
  </sheetViews>
  <sheetFormatPr defaultRowHeight="15" x14ac:dyDescent="0.25"/>
  <cols>
    <col min="2" max="2" width="7.7109375" customWidth="1"/>
    <col min="3" max="3" width="68.5703125" customWidth="1"/>
    <col min="4" max="4" width="12" customWidth="1"/>
    <col min="5" max="5" width="20.85546875" customWidth="1"/>
    <col min="6" max="6" width="25.85546875" customWidth="1"/>
    <col min="7" max="7" width="23.140625" customWidth="1"/>
    <col min="8" max="8" width="19.28515625" customWidth="1"/>
    <col min="9" max="9" width="20.42578125" customWidth="1"/>
  </cols>
  <sheetData>
    <row r="1" spans="2:9" ht="15.75" thickBot="1" x14ac:dyDescent="0.3"/>
    <row r="2" spans="2:9" ht="15.75" customHeight="1" thickBot="1" x14ac:dyDescent="0.3">
      <c r="B2" s="51" t="s">
        <v>0</v>
      </c>
      <c r="C2" s="52"/>
      <c r="D2" s="52"/>
      <c r="E2" s="52"/>
      <c r="F2" s="52"/>
      <c r="G2" s="52"/>
      <c r="H2" s="52"/>
      <c r="I2" s="53"/>
    </row>
    <row r="3" spans="2:9" ht="15.75" customHeight="1" thickBot="1" x14ac:dyDescent="0.3">
      <c r="B3" s="54" t="s">
        <v>392</v>
      </c>
      <c r="C3" s="55"/>
      <c r="D3" s="55"/>
      <c r="E3" s="55"/>
      <c r="F3" s="55"/>
      <c r="G3" s="55"/>
      <c r="H3" s="55"/>
      <c r="I3" s="56"/>
    </row>
    <row r="4" spans="2:9" ht="70.5" customHeight="1" thickBot="1" x14ac:dyDescent="0.3">
      <c r="B4" s="57" t="s">
        <v>386</v>
      </c>
      <c r="C4" s="58"/>
      <c r="D4" s="57" t="s">
        <v>414</v>
      </c>
      <c r="E4" s="59"/>
      <c r="F4" s="59"/>
      <c r="G4" s="59"/>
      <c r="H4" s="59"/>
      <c r="I4" s="58"/>
    </row>
    <row r="5" spans="2:9" ht="79.5" customHeight="1" thickBot="1" x14ac:dyDescent="0.3">
      <c r="B5" s="60" t="s">
        <v>387</v>
      </c>
      <c r="C5" s="61"/>
      <c r="D5" s="62"/>
      <c r="E5" s="63"/>
      <c r="F5" s="63"/>
      <c r="G5" s="63"/>
      <c r="H5" s="63"/>
      <c r="I5" s="64"/>
    </row>
    <row r="6" spans="2:9" ht="65.25" customHeight="1" thickBot="1" x14ac:dyDescent="0.3">
      <c r="B6" s="42" t="s">
        <v>388</v>
      </c>
      <c r="C6" s="43"/>
      <c r="D6" s="43"/>
      <c r="E6" s="43"/>
      <c r="F6" s="43"/>
      <c r="G6" s="43"/>
      <c r="H6" s="43"/>
      <c r="I6" s="44"/>
    </row>
    <row r="7" spans="2:9" ht="35.25" customHeight="1" thickBot="1" x14ac:dyDescent="0.3">
      <c r="B7" s="42" t="s">
        <v>389</v>
      </c>
      <c r="C7" s="43"/>
      <c r="D7" s="43"/>
      <c r="E7" s="43"/>
      <c r="F7" s="43"/>
      <c r="G7" s="43"/>
      <c r="H7" s="43"/>
      <c r="I7" s="44"/>
    </row>
    <row r="8" spans="2:9" ht="39" customHeight="1" thickBot="1" x14ac:dyDescent="0.3">
      <c r="B8" s="42" t="s">
        <v>393</v>
      </c>
      <c r="C8" s="43"/>
      <c r="D8" s="43"/>
      <c r="E8" s="43"/>
      <c r="F8" s="43"/>
      <c r="G8" s="43"/>
      <c r="H8" s="43"/>
      <c r="I8" s="44"/>
    </row>
    <row r="9" spans="2:9" ht="69.75" customHeight="1" thickBot="1" x14ac:dyDescent="0.3">
      <c r="B9" s="45" t="s">
        <v>390</v>
      </c>
      <c r="C9" s="46"/>
      <c r="D9" s="47"/>
      <c r="E9" s="48" t="s">
        <v>391</v>
      </c>
      <c r="F9" s="49"/>
      <c r="G9" s="49"/>
      <c r="H9" s="49"/>
      <c r="I9" s="50"/>
    </row>
    <row r="10" spans="2:9" ht="81" customHeight="1" thickBot="1" x14ac:dyDescent="0.3">
      <c r="B10" s="1" t="s">
        <v>1</v>
      </c>
      <c r="C10" s="2" t="s">
        <v>2</v>
      </c>
      <c r="D10" s="6" t="s">
        <v>3</v>
      </c>
      <c r="E10" s="3" t="s">
        <v>398</v>
      </c>
      <c r="F10" s="3" t="s">
        <v>4</v>
      </c>
      <c r="G10" s="3" t="s">
        <v>5</v>
      </c>
      <c r="H10" s="3" t="s">
        <v>6</v>
      </c>
      <c r="I10" s="3" t="s">
        <v>7</v>
      </c>
    </row>
    <row r="11" spans="2:9" ht="26.25" customHeight="1" x14ac:dyDescent="0.25">
      <c r="B11" s="29" t="s">
        <v>8</v>
      </c>
      <c r="C11" s="31" t="s">
        <v>9</v>
      </c>
      <c r="D11" s="9" t="s">
        <v>10</v>
      </c>
      <c r="E11" s="10">
        <v>2</v>
      </c>
      <c r="F11" s="11">
        <v>0</v>
      </c>
      <c r="G11" s="12">
        <f>Tabela132[[#This Row],[ILOŚCI DO NOWEGO POSTĘPOWANIA]]*Tabela132[[#This Row],[CENA JEDNOSTKOWA NETTO]]</f>
        <v>0</v>
      </c>
      <c r="H11" s="12">
        <f>Tabela132[[#This Row],[WARTOŚĆ NETTO]]*23%</f>
        <v>0</v>
      </c>
      <c r="I11" s="13">
        <f>Tabela132[[#This Row],[WARTOŚĆ NETTO]]+Tabela132[[#This Row],[Wartość VAT ]]</f>
        <v>0</v>
      </c>
    </row>
    <row r="12" spans="2:9" ht="27.75" customHeight="1" x14ac:dyDescent="0.25">
      <c r="B12" s="30" t="s">
        <v>11</v>
      </c>
      <c r="C12" s="32" t="s">
        <v>12</v>
      </c>
      <c r="D12" s="4" t="s">
        <v>13</v>
      </c>
      <c r="E12" s="27">
        <v>2</v>
      </c>
      <c r="F12" s="18">
        <v>0</v>
      </c>
      <c r="G12" s="5">
        <f>Tabela132[[#This Row],[ILOŚCI DO NOWEGO POSTĘPOWANIA]]*Tabela132[[#This Row],[CENA JEDNOSTKOWA NETTO]]</f>
        <v>0</v>
      </c>
      <c r="H12" s="5">
        <f>Tabela132[[#This Row],[WARTOŚĆ NETTO]]*23%</f>
        <v>0</v>
      </c>
      <c r="I12" s="14">
        <f>Tabela132[[#This Row],[WARTOŚĆ NETTO]]+Tabela132[[#This Row],[Wartość VAT ]]</f>
        <v>0</v>
      </c>
    </row>
    <row r="13" spans="2:9" ht="30.75" customHeight="1" x14ac:dyDescent="0.25">
      <c r="B13" s="30" t="s">
        <v>14</v>
      </c>
      <c r="C13" s="33" t="s">
        <v>15</v>
      </c>
      <c r="D13" s="4" t="s">
        <v>10</v>
      </c>
      <c r="E13" s="27">
        <v>2</v>
      </c>
      <c r="F13" s="18">
        <v>0</v>
      </c>
      <c r="G13" s="5">
        <f>Tabela132[[#This Row],[ILOŚCI DO NOWEGO POSTĘPOWANIA]]*Tabela132[[#This Row],[CENA JEDNOSTKOWA NETTO]]</f>
        <v>0</v>
      </c>
      <c r="H13" s="5">
        <f>Tabela132[[#This Row],[WARTOŚĆ NETTO]]*23%</f>
        <v>0</v>
      </c>
      <c r="I13" s="14">
        <f>Tabela132[[#This Row],[WARTOŚĆ NETTO]]+Tabela132[[#This Row],[Wartość VAT ]]</f>
        <v>0</v>
      </c>
    </row>
    <row r="14" spans="2:9" ht="30.75" customHeight="1" x14ac:dyDescent="0.25">
      <c r="B14" s="30" t="s">
        <v>16</v>
      </c>
      <c r="C14" s="33" t="s">
        <v>17</v>
      </c>
      <c r="D14" s="4" t="s">
        <v>18</v>
      </c>
      <c r="E14" s="27">
        <v>1</v>
      </c>
      <c r="F14" s="18">
        <v>0</v>
      </c>
      <c r="G14" s="5">
        <f>Tabela132[[#This Row],[ILOŚCI DO NOWEGO POSTĘPOWANIA]]*Tabela132[[#This Row],[CENA JEDNOSTKOWA NETTO]]</f>
        <v>0</v>
      </c>
      <c r="H14" s="5">
        <f>Tabela132[[#This Row],[WARTOŚĆ NETTO]]*23%</f>
        <v>0</v>
      </c>
      <c r="I14" s="14">
        <f>Tabela132[[#This Row],[WARTOŚĆ NETTO]]+Tabela132[[#This Row],[Wartość VAT ]]</f>
        <v>0</v>
      </c>
    </row>
    <row r="15" spans="2:9" ht="29.25" customHeight="1" x14ac:dyDescent="0.25">
      <c r="B15" s="30" t="s">
        <v>19</v>
      </c>
      <c r="C15" s="33" t="s">
        <v>20</v>
      </c>
      <c r="D15" s="4" t="s">
        <v>21</v>
      </c>
      <c r="E15" s="27">
        <v>10</v>
      </c>
      <c r="F15" s="18">
        <v>0</v>
      </c>
      <c r="G15" s="5">
        <f>Tabela132[[#This Row],[ILOŚCI DO NOWEGO POSTĘPOWANIA]]*Tabela132[[#This Row],[CENA JEDNOSTKOWA NETTO]]</f>
        <v>0</v>
      </c>
      <c r="H15" s="5">
        <f>Tabela132[[#This Row],[WARTOŚĆ NETTO]]*23%</f>
        <v>0</v>
      </c>
      <c r="I15" s="14">
        <f>Tabela132[[#This Row],[WARTOŚĆ NETTO]]+Tabela132[[#This Row],[Wartość VAT ]]</f>
        <v>0</v>
      </c>
    </row>
    <row r="16" spans="2:9" ht="60" customHeight="1" x14ac:dyDescent="0.25">
      <c r="B16" s="30" t="s">
        <v>22</v>
      </c>
      <c r="C16" s="33" t="s">
        <v>399</v>
      </c>
      <c r="D16" s="4" t="s">
        <v>18</v>
      </c>
      <c r="E16" s="27">
        <v>40</v>
      </c>
      <c r="F16" s="18">
        <v>0</v>
      </c>
      <c r="G16" s="5">
        <f>Tabela132[[#This Row],[ILOŚCI DO NOWEGO POSTĘPOWANIA]]*Tabela132[[#This Row],[CENA JEDNOSTKOWA NETTO]]</f>
        <v>0</v>
      </c>
      <c r="H16" s="5">
        <f>Tabela132[[#This Row],[WARTOŚĆ NETTO]]*23%</f>
        <v>0</v>
      </c>
      <c r="I16" s="14">
        <f>Tabela132[[#This Row],[WARTOŚĆ NETTO]]+Tabela132[[#This Row],[Wartość VAT ]]</f>
        <v>0</v>
      </c>
    </row>
    <row r="17" spans="2:9" ht="56.25" customHeight="1" x14ac:dyDescent="0.25">
      <c r="B17" s="30" t="s">
        <v>23</v>
      </c>
      <c r="C17" s="33" t="s">
        <v>400</v>
      </c>
      <c r="D17" s="4" t="s">
        <v>18</v>
      </c>
      <c r="E17" s="27">
        <v>40</v>
      </c>
      <c r="F17" s="18">
        <v>0</v>
      </c>
      <c r="G17" s="5">
        <f>Tabela132[[#This Row],[ILOŚCI DO NOWEGO POSTĘPOWANIA]]*Tabela132[[#This Row],[CENA JEDNOSTKOWA NETTO]]</f>
        <v>0</v>
      </c>
      <c r="H17" s="5">
        <f>Tabela132[[#This Row],[WARTOŚĆ NETTO]]*23%</f>
        <v>0</v>
      </c>
      <c r="I17" s="14">
        <f>Tabela132[[#This Row],[WARTOŚĆ NETTO]]+Tabela132[[#This Row],[Wartość VAT ]]</f>
        <v>0</v>
      </c>
    </row>
    <row r="18" spans="2:9" ht="58.5" customHeight="1" x14ac:dyDescent="0.25">
      <c r="B18" s="30" t="s">
        <v>24</v>
      </c>
      <c r="C18" s="33" t="s">
        <v>27</v>
      </c>
      <c r="D18" s="4" t="s">
        <v>10</v>
      </c>
      <c r="E18" s="27">
        <v>8</v>
      </c>
      <c r="F18" s="18">
        <v>0</v>
      </c>
      <c r="G18" s="5">
        <f>Tabela132[[#This Row],[ILOŚCI DO NOWEGO POSTĘPOWANIA]]*Tabela132[[#This Row],[CENA JEDNOSTKOWA NETTO]]</f>
        <v>0</v>
      </c>
      <c r="H18" s="5">
        <f>Tabela132[[#This Row],[WARTOŚĆ NETTO]]*23%</f>
        <v>0</v>
      </c>
      <c r="I18" s="14">
        <f>Tabela132[[#This Row],[WARTOŚĆ NETTO]]+Tabela132[[#This Row],[Wartość VAT ]]</f>
        <v>0</v>
      </c>
    </row>
    <row r="19" spans="2:9" ht="37.5" x14ac:dyDescent="0.25">
      <c r="B19" s="30" t="s">
        <v>25</v>
      </c>
      <c r="C19" s="34" t="s">
        <v>29</v>
      </c>
      <c r="D19" s="4" t="s">
        <v>10</v>
      </c>
      <c r="E19" s="27">
        <v>6</v>
      </c>
      <c r="F19" s="18">
        <v>0</v>
      </c>
      <c r="G19" s="5">
        <f>Tabela132[[#This Row],[ILOŚCI DO NOWEGO POSTĘPOWANIA]]*Tabela132[[#This Row],[CENA JEDNOSTKOWA NETTO]]</f>
        <v>0</v>
      </c>
      <c r="H19" s="5">
        <f>Tabela132[[#This Row],[WARTOŚĆ NETTO]]*23%</f>
        <v>0</v>
      </c>
      <c r="I19" s="14">
        <f>Tabela132[[#This Row],[WARTOŚĆ NETTO]]+Tabela132[[#This Row],[Wartość VAT ]]</f>
        <v>0</v>
      </c>
    </row>
    <row r="20" spans="2:9" ht="37.5" x14ac:dyDescent="0.25">
      <c r="B20" s="30" t="s">
        <v>26</v>
      </c>
      <c r="C20" s="33" t="s">
        <v>32</v>
      </c>
      <c r="D20" s="4" t="s">
        <v>10</v>
      </c>
      <c r="E20" s="27">
        <v>24</v>
      </c>
      <c r="F20" s="18">
        <v>0</v>
      </c>
      <c r="G20" s="5">
        <f>Tabela132[[#This Row],[ILOŚCI DO NOWEGO POSTĘPOWANIA]]*Tabela132[[#This Row],[CENA JEDNOSTKOWA NETTO]]</f>
        <v>0</v>
      </c>
      <c r="H20" s="5">
        <f>Tabela132[[#This Row],[WARTOŚĆ NETTO]]*23%</f>
        <v>0</v>
      </c>
      <c r="I20" s="14">
        <f>Tabela132[[#This Row],[WARTOŚĆ NETTO]]+Tabela132[[#This Row],[Wartość VAT ]]</f>
        <v>0</v>
      </c>
    </row>
    <row r="21" spans="2:9" ht="112.5" x14ac:dyDescent="0.25">
      <c r="B21" s="30" t="s">
        <v>28</v>
      </c>
      <c r="C21" s="33" t="s">
        <v>34</v>
      </c>
      <c r="D21" s="4" t="s">
        <v>18</v>
      </c>
      <c r="E21" s="27">
        <v>25</v>
      </c>
      <c r="F21" s="18">
        <v>0</v>
      </c>
      <c r="G21" s="5">
        <f>Tabela132[[#This Row],[ILOŚCI DO NOWEGO POSTĘPOWANIA]]*Tabela132[[#This Row],[CENA JEDNOSTKOWA NETTO]]</f>
        <v>0</v>
      </c>
      <c r="H21" s="5">
        <f>Tabela132[[#This Row],[WARTOŚĆ NETTO]]*23%</f>
        <v>0</v>
      </c>
      <c r="I21" s="14">
        <f>Tabela132[[#This Row],[WARTOŚĆ NETTO]]+Tabela132[[#This Row],[Wartość VAT ]]</f>
        <v>0</v>
      </c>
    </row>
    <row r="22" spans="2:9" ht="37.5" x14ac:dyDescent="0.25">
      <c r="B22" s="30" t="s">
        <v>30</v>
      </c>
      <c r="C22" s="35" t="s">
        <v>36</v>
      </c>
      <c r="D22" s="4" t="s">
        <v>10</v>
      </c>
      <c r="E22" s="27">
        <v>4</v>
      </c>
      <c r="F22" s="18">
        <v>0</v>
      </c>
      <c r="G22" s="5">
        <f>Tabela132[[#This Row],[ILOŚCI DO NOWEGO POSTĘPOWANIA]]*Tabela132[[#This Row],[CENA JEDNOSTKOWA NETTO]]</f>
        <v>0</v>
      </c>
      <c r="H22" s="5">
        <f>Tabela132[[#This Row],[WARTOŚĆ NETTO]]*23%</f>
        <v>0</v>
      </c>
      <c r="I22" s="14">
        <f>Tabela132[[#This Row],[WARTOŚĆ NETTO]]+Tabela132[[#This Row],[Wartość VAT ]]</f>
        <v>0</v>
      </c>
    </row>
    <row r="23" spans="2:9" ht="56.25" x14ac:dyDescent="0.25">
      <c r="B23" s="30" t="s">
        <v>31</v>
      </c>
      <c r="C23" s="33" t="s">
        <v>38</v>
      </c>
      <c r="D23" s="4" t="s">
        <v>10</v>
      </c>
      <c r="E23" s="27">
        <v>200</v>
      </c>
      <c r="F23" s="18">
        <v>0</v>
      </c>
      <c r="G23" s="5">
        <f>Tabela132[[#This Row],[ILOŚCI DO NOWEGO POSTĘPOWANIA]]*Tabela132[[#This Row],[CENA JEDNOSTKOWA NETTO]]</f>
        <v>0</v>
      </c>
      <c r="H23" s="5">
        <f>Tabela132[[#This Row],[WARTOŚĆ NETTO]]*23%</f>
        <v>0</v>
      </c>
      <c r="I23" s="14">
        <f>Tabela132[[#This Row],[WARTOŚĆ NETTO]]+Tabela132[[#This Row],[Wartość VAT ]]</f>
        <v>0</v>
      </c>
    </row>
    <row r="24" spans="2:9" ht="37.5" x14ac:dyDescent="0.25">
      <c r="B24" s="30" t="s">
        <v>33</v>
      </c>
      <c r="C24" s="33" t="s">
        <v>40</v>
      </c>
      <c r="D24" s="4" t="s">
        <v>10</v>
      </c>
      <c r="E24" s="27">
        <v>2</v>
      </c>
      <c r="F24" s="18">
        <v>0</v>
      </c>
      <c r="G24" s="5">
        <f>Tabela132[[#This Row],[ILOŚCI DO NOWEGO POSTĘPOWANIA]]*Tabela132[[#This Row],[CENA JEDNOSTKOWA NETTO]]</f>
        <v>0</v>
      </c>
      <c r="H24" s="5">
        <f>Tabela132[[#This Row],[WARTOŚĆ NETTO]]*23%</f>
        <v>0</v>
      </c>
      <c r="I24" s="14">
        <f>Tabela132[[#This Row],[WARTOŚĆ NETTO]]+Tabela132[[#This Row],[Wartość VAT ]]</f>
        <v>0</v>
      </c>
    </row>
    <row r="25" spans="2:9" ht="37.5" x14ac:dyDescent="0.25">
      <c r="B25" s="30" t="s">
        <v>35</v>
      </c>
      <c r="C25" s="33" t="s">
        <v>42</v>
      </c>
      <c r="D25" s="4" t="s">
        <v>10</v>
      </c>
      <c r="E25" s="27">
        <v>24</v>
      </c>
      <c r="F25" s="18">
        <v>0</v>
      </c>
      <c r="G25" s="5">
        <f>Tabela132[[#This Row],[ILOŚCI DO NOWEGO POSTĘPOWANIA]]*Tabela132[[#This Row],[CENA JEDNOSTKOWA NETTO]]</f>
        <v>0</v>
      </c>
      <c r="H25" s="5">
        <f>Tabela132[[#This Row],[WARTOŚĆ NETTO]]*23%</f>
        <v>0</v>
      </c>
      <c r="I25" s="14">
        <f>Tabela132[[#This Row],[WARTOŚĆ NETTO]]+Tabela132[[#This Row],[Wartość VAT ]]</f>
        <v>0</v>
      </c>
    </row>
    <row r="26" spans="2:9" ht="37.5" x14ac:dyDescent="0.25">
      <c r="B26" s="30" t="s">
        <v>37</v>
      </c>
      <c r="C26" s="33" t="s">
        <v>44</v>
      </c>
      <c r="D26" s="4" t="s">
        <v>10</v>
      </c>
      <c r="E26" s="27">
        <v>36</v>
      </c>
      <c r="F26" s="18">
        <v>0</v>
      </c>
      <c r="G26" s="5">
        <f>Tabela132[[#This Row],[ILOŚCI DO NOWEGO POSTĘPOWANIA]]*Tabela132[[#This Row],[CENA JEDNOSTKOWA NETTO]]</f>
        <v>0</v>
      </c>
      <c r="H26" s="5">
        <f>Tabela132[[#This Row],[WARTOŚĆ NETTO]]*23%</f>
        <v>0</v>
      </c>
      <c r="I26" s="14">
        <f>Tabela132[[#This Row],[WARTOŚĆ NETTO]]+Tabela132[[#This Row],[Wartość VAT ]]</f>
        <v>0</v>
      </c>
    </row>
    <row r="27" spans="2:9" ht="75" x14ac:dyDescent="0.25">
      <c r="B27" s="30" t="s">
        <v>39</v>
      </c>
      <c r="C27" s="33" t="s">
        <v>46</v>
      </c>
      <c r="D27" s="4" t="s">
        <v>10</v>
      </c>
      <c r="E27" s="27">
        <v>240</v>
      </c>
      <c r="F27" s="18">
        <v>0</v>
      </c>
      <c r="G27" s="5">
        <f>Tabela132[[#This Row],[ILOŚCI DO NOWEGO POSTĘPOWANIA]]*Tabela132[[#This Row],[CENA JEDNOSTKOWA NETTO]]</f>
        <v>0</v>
      </c>
      <c r="H27" s="5">
        <f>Tabela132[[#This Row],[WARTOŚĆ NETTO]]*23%</f>
        <v>0</v>
      </c>
      <c r="I27" s="14">
        <f>Tabela132[[#This Row],[WARTOŚĆ NETTO]]+Tabela132[[#This Row],[Wartość VAT ]]</f>
        <v>0</v>
      </c>
    </row>
    <row r="28" spans="2:9" ht="37.5" x14ac:dyDescent="0.25">
      <c r="B28" s="30" t="s">
        <v>41</v>
      </c>
      <c r="C28" s="33" t="s">
        <v>48</v>
      </c>
      <c r="D28" s="4" t="s">
        <v>10</v>
      </c>
      <c r="E28" s="27">
        <v>72</v>
      </c>
      <c r="F28" s="18">
        <v>0</v>
      </c>
      <c r="G28" s="5">
        <f>Tabela132[[#This Row],[ILOŚCI DO NOWEGO POSTĘPOWANIA]]*Tabela132[[#This Row],[CENA JEDNOSTKOWA NETTO]]</f>
        <v>0</v>
      </c>
      <c r="H28" s="5">
        <f>Tabela132[[#This Row],[WARTOŚĆ NETTO]]*23%</f>
        <v>0</v>
      </c>
      <c r="I28" s="14">
        <f>Tabela132[[#This Row],[WARTOŚĆ NETTO]]+Tabela132[[#This Row],[Wartość VAT ]]</f>
        <v>0</v>
      </c>
    </row>
    <row r="29" spans="2:9" ht="18.75" x14ac:dyDescent="0.25">
      <c r="B29" s="30" t="s">
        <v>43</v>
      </c>
      <c r="C29" s="34" t="s">
        <v>50</v>
      </c>
      <c r="D29" s="4" t="s">
        <v>10</v>
      </c>
      <c r="E29" s="27">
        <v>4</v>
      </c>
      <c r="F29" s="18">
        <v>0</v>
      </c>
      <c r="G29" s="5">
        <f>Tabela132[[#This Row],[ILOŚCI DO NOWEGO POSTĘPOWANIA]]*Tabela132[[#This Row],[CENA JEDNOSTKOWA NETTO]]</f>
        <v>0</v>
      </c>
      <c r="H29" s="5">
        <f>Tabela132[[#This Row],[WARTOŚĆ NETTO]]*23%</f>
        <v>0</v>
      </c>
      <c r="I29" s="14">
        <f>Tabela132[[#This Row],[WARTOŚĆ NETTO]]+Tabela132[[#This Row],[Wartość VAT ]]</f>
        <v>0</v>
      </c>
    </row>
    <row r="30" spans="2:9" ht="18.75" x14ac:dyDescent="0.25">
      <c r="B30" s="30" t="s">
        <v>45</v>
      </c>
      <c r="C30" s="34" t="s">
        <v>52</v>
      </c>
      <c r="D30" s="4" t="s">
        <v>10</v>
      </c>
      <c r="E30" s="27">
        <v>4</v>
      </c>
      <c r="F30" s="18">
        <v>0</v>
      </c>
      <c r="G30" s="5">
        <f>Tabela132[[#This Row],[ILOŚCI DO NOWEGO POSTĘPOWANIA]]*Tabela132[[#This Row],[CENA JEDNOSTKOWA NETTO]]</f>
        <v>0</v>
      </c>
      <c r="H30" s="5">
        <f>Tabela132[[#This Row],[WARTOŚĆ NETTO]]*23%</f>
        <v>0</v>
      </c>
      <c r="I30" s="14">
        <f>Tabela132[[#This Row],[WARTOŚĆ NETTO]]+Tabela132[[#This Row],[Wartość VAT ]]</f>
        <v>0</v>
      </c>
    </row>
    <row r="31" spans="2:9" ht="56.25" x14ac:dyDescent="0.25">
      <c r="B31" s="30" t="s">
        <v>47</v>
      </c>
      <c r="C31" s="33" t="s">
        <v>54</v>
      </c>
      <c r="D31" s="4" t="s">
        <v>10</v>
      </c>
      <c r="E31" s="27">
        <v>48</v>
      </c>
      <c r="F31" s="18">
        <v>0</v>
      </c>
      <c r="G31" s="5">
        <f>Tabela132[[#This Row],[ILOŚCI DO NOWEGO POSTĘPOWANIA]]*Tabela132[[#This Row],[CENA JEDNOSTKOWA NETTO]]</f>
        <v>0</v>
      </c>
      <c r="H31" s="5">
        <f>Tabela132[[#This Row],[WARTOŚĆ NETTO]]*23%</f>
        <v>0</v>
      </c>
      <c r="I31" s="14">
        <f>Tabela132[[#This Row],[WARTOŚĆ NETTO]]+Tabela132[[#This Row],[Wartość VAT ]]</f>
        <v>0</v>
      </c>
    </row>
    <row r="32" spans="2:9" ht="56.25" x14ac:dyDescent="0.25">
      <c r="B32" s="30" t="s">
        <v>49</v>
      </c>
      <c r="C32" s="33" t="s">
        <v>56</v>
      </c>
      <c r="D32" s="4" t="s">
        <v>10</v>
      </c>
      <c r="E32" s="27">
        <v>10</v>
      </c>
      <c r="F32" s="18">
        <v>0</v>
      </c>
      <c r="G32" s="5">
        <f>Tabela132[[#This Row],[ILOŚCI DO NOWEGO POSTĘPOWANIA]]*Tabela132[[#This Row],[CENA JEDNOSTKOWA NETTO]]</f>
        <v>0</v>
      </c>
      <c r="H32" s="5">
        <f>Tabela132[[#This Row],[WARTOŚĆ NETTO]]*23%</f>
        <v>0</v>
      </c>
      <c r="I32" s="14">
        <f>Tabela132[[#This Row],[WARTOŚĆ NETTO]]+Tabela132[[#This Row],[Wartość VAT ]]</f>
        <v>0</v>
      </c>
    </row>
    <row r="33" spans="2:9" ht="56.25" x14ac:dyDescent="0.25">
      <c r="B33" s="30" t="s">
        <v>51</v>
      </c>
      <c r="C33" s="33" t="s">
        <v>60</v>
      </c>
      <c r="D33" s="4" t="s">
        <v>18</v>
      </c>
      <c r="E33" s="27">
        <v>10</v>
      </c>
      <c r="F33" s="18">
        <v>0</v>
      </c>
      <c r="G33" s="5">
        <f>Tabela132[[#This Row],[ILOŚCI DO NOWEGO POSTĘPOWANIA]]*Tabela132[[#This Row],[CENA JEDNOSTKOWA NETTO]]</f>
        <v>0</v>
      </c>
      <c r="H33" s="5">
        <f>Tabela132[[#This Row],[WARTOŚĆ NETTO]]*23%</f>
        <v>0</v>
      </c>
      <c r="I33" s="14">
        <f>Tabela132[[#This Row],[WARTOŚĆ NETTO]]+Tabela132[[#This Row],[Wartość VAT ]]</f>
        <v>0</v>
      </c>
    </row>
    <row r="34" spans="2:9" ht="75" x14ac:dyDescent="0.25">
      <c r="B34" s="30" t="s">
        <v>53</v>
      </c>
      <c r="C34" s="33" t="s">
        <v>62</v>
      </c>
      <c r="D34" s="4" t="s">
        <v>13</v>
      </c>
      <c r="E34" s="27">
        <v>1</v>
      </c>
      <c r="F34" s="18">
        <v>0</v>
      </c>
      <c r="G34" s="5">
        <f>Tabela132[[#This Row],[ILOŚCI DO NOWEGO POSTĘPOWANIA]]*Tabela132[[#This Row],[CENA JEDNOSTKOWA NETTO]]</f>
        <v>0</v>
      </c>
      <c r="H34" s="5">
        <f>Tabela132[[#This Row],[WARTOŚĆ NETTO]]*23%</f>
        <v>0</v>
      </c>
      <c r="I34" s="14">
        <f>Tabela132[[#This Row],[WARTOŚĆ NETTO]]+Tabela132[[#This Row],[Wartość VAT ]]</f>
        <v>0</v>
      </c>
    </row>
    <row r="35" spans="2:9" ht="93.75" x14ac:dyDescent="0.25">
      <c r="B35" s="30" t="s">
        <v>55</v>
      </c>
      <c r="C35" s="33" t="s">
        <v>64</v>
      </c>
      <c r="D35" s="4" t="s">
        <v>13</v>
      </c>
      <c r="E35" s="27">
        <v>1</v>
      </c>
      <c r="F35" s="18">
        <v>0</v>
      </c>
      <c r="G35" s="5">
        <f>Tabela132[[#This Row],[ILOŚCI DO NOWEGO POSTĘPOWANIA]]*Tabela132[[#This Row],[CENA JEDNOSTKOWA NETTO]]</f>
        <v>0</v>
      </c>
      <c r="H35" s="5">
        <f>Tabela132[[#This Row],[WARTOŚĆ NETTO]]*23%</f>
        <v>0</v>
      </c>
      <c r="I35" s="14">
        <f>Tabela132[[#This Row],[WARTOŚĆ NETTO]]+Tabela132[[#This Row],[Wartość VAT ]]</f>
        <v>0</v>
      </c>
    </row>
    <row r="36" spans="2:9" ht="75" x14ac:dyDescent="0.25">
      <c r="B36" s="30" t="s">
        <v>57</v>
      </c>
      <c r="C36" s="33" t="s">
        <v>66</v>
      </c>
      <c r="D36" s="4" t="s">
        <v>18</v>
      </c>
      <c r="E36" s="27">
        <v>2</v>
      </c>
      <c r="F36" s="18">
        <v>0</v>
      </c>
      <c r="G36" s="5">
        <f>Tabela132[[#This Row],[ILOŚCI DO NOWEGO POSTĘPOWANIA]]*Tabela132[[#This Row],[CENA JEDNOSTKOWA NETTO]]</f>
        <v>0</v>
      </c>
      <c r="H36" s="5">
        <f>Tabela132[[#This Row],[WARTOŚĆ NETTO]]*23%</f>
        <v>0</v>
      </c>
      <c r="I36" s="14">
        <f>Tabela132[[#This Row],[WARTOŚĆ NETTO]]+Tabela132[[#This Row],[Wartość VAT ]]</f>
        <v>0</v>
      </c>
    </row>
    <row r="37" spans="2:9" ht="37.5" x14ac:dyDescent="0.25">
      <c r="B37" s="30" t="s">
        <v>58</v>
      </c>
      <c r="C37" s="33" t="s">
        <v>68</v>
      </c>
      <c r="D37" s="4" t="s">
        <v>18</v>
      </c>
      <c r="E37" s="27">
        <v>3</v>
      </c>
      <c r="F37" s="18">
        <v>0</v>
      </c>
      <c r="G37" s="5">
        <f>Tabela132[[#This Row],[ILOŚCI DO NOWEGO POSTĘPOWANIA]]*Tabela132[[#This Row],[CENA JEDNOSTKOWA NETTO]]</f>
        <v>0</v>
      </c>
      <c r="H37" s="5">
        <f>Tabela132[[#This Row],[WARTOŚĆ NETTO]]*23%</f>
        <v>0</v>
      </c>
      <c r="I37" s="14">
        <f>Tabela132[[#This Row],[WARTOŚĆ NETTO]]+Tabela132[[#This Row],[Wartość VAT ]]</f>
        <v>0</v>
      </c>
    </row>
    <row r="38" spans="2:9" ht="37.5" x14ac:dyDescent="0.25">
      <c r="B38" s="30" t="s">
        <v>59</v>
      </c>
      <c r="C38" s="33" t="s">
        <v>70</v>
      </c>
      <c r="D38" s="4" t="s">
        <v>18</v>
      </c>
      <c r="E38" s="27">
        <v>11</v>
      </c>
      <c r="F38" s="18">
        <v>0</v>
      </c>
      <c r="G38" s="5">
        <f>Tabela132[[#This Row],[ILOŚCI DO NOWEGO POSTĘPOWANIA]]*Tabela132[[#This Row],[CENA JEDNOSTKOWA NETTO]]</f>
        <v>0</v>
      </c>
      <c r="H38" s="5">
        <f>Tabela132[[#This Row],[WARTOŚĆ NETTO]]*23%</f>
        <v>0</v>
      </c>
      <c r="I38" s="14">
        <f>Tabela132[[#This Row],[WARTOŚĆ NETTO]]+Tabela132[[#This Row],[Wartość VAT ]]</f>
        <v>0</v>
      </c>
    </row>
    <row r="39" spans="2:9" ht="37.5" x14ac:dyDescent="0.25">
      <c r="B39" s="30" t="s">
        <v>61</v>
      </c>
      <c r="C39" s="33" t="s">
        <v>72</v>
      </c>
      <c r="D39" s="4" t="s">
        <v>18</v>
      </c>
      <c r="E39" s="27">
        <v>22</v>
      </c>
      <c r="F39" s="18">
        <v>0</v>
      </c>
      <c r="G39" s="5">
        <f>Tabela132[[#This Row],[ILOŚCI DO NOWEGO POSTĘPOWANIA]]*Tabela132[[#This Row],[CENA JEDNOSTKOWA NETTO]]</f>
        <v>0</v>
      </c>
      <c r="H39" s="5">
        <f>Tabela132[[#This Row],[WARTOŚĆ NETTO]]*23%</f>
        <v>0</v>
      </c>
      <c r="I39" s="14">
        <f>Tabela132[[#This Row],[WARTOŚĆ NETTO]]+Tabela132[[#This Row],[Wartość VAT ]]</f>
        <v>0</v>
      </c>
    </row>
    <row r="40" spans="2:9" ht="37.5" x14ac:dyDescent="0.25">
      <c r="B40" s="30" t="s">
        <v>63</v>
      </c>
      <c r="C40" s="33" t="s">
        <v>74</v>
      </c>
      <c r="D40" s="4" t="s">
        <v>10</v>
      </c>
      <c r="E40" s="27">
        <v>5</v>
      </c>
      <c r="F40" s="18">
        <v>0</v>
      </c>
      <c r="G40" s="5">
        <f>Tabela132[[#This Row],[ILOŚCI DO NOWEGO POSTĘPOWANIA]]*Tabela132[[#This Row],[CENA JEDNOSTKOWA NETTO]]</f>
        <v>0</v>
      </c>
      <c r="H40" s="5">
        <f>Tabela132[[#This Row],[WARTOŚĆ NETTO]]*23%</f>
        <v>0</v>
      </c>
      <c r="I40" s="14">
        <f>Tabela132[[#This Row],[WARTOŚĆ NETTO]]+Tabela132[[#This Row],[Wartość VAT ]]</f>
        <v>0</v>
      </c>
    </row>
    <row r="41" spans="2:9" ht="37.5" x14ac:dyDescent="0.25">
      <c r="B41" s="30" t="s">
        <v>65</v>
      </c>
      <c r="C41" s="36" t="s">
        <v>76</v>
      </c>
      <c r="D41" s="4" t="s">
        <v>10</v>
      </c>
      <c r="E41" s="27">
        <v>20</v>
      </c>
      <c r="F41" s="18">
        <v>0</v>
      </c>
      <c r="G41" s="5">
        <f>Tabela132[[#This Row],[ILOŚCI DO NOWEGO POSTĘPOWANIA]]*Tabela132[[#This Row],[CENA JEDNOSTKOWA NETTO]]</f>
        <v>0</v>
      </c>
      <c r="H41" s="5">
        <f>Tabela132[[#This Row],[WARTOŚĆ NETTO]]*23%</f>
        <v>0</v>
      </c>
      <c r="I41" s="14">
        <f>Tabela132[[#This Row],[WARTOŚĆ NETTO]]+Tabela132[[#This Row],[Wartość VAT ]]</f>
        <v>0</v>
      </c>
    </row>
    <row r="42" spans="2:9" ht="37.5" x14ac:dyDescent="0.25">
      <c r="B42" s="30" t="s">
        <v>67</v>
      </c>
      <c r="C42" s="33" t="s">
        <v>79</v>
      </c>
      <c r="D42" s="4" t="s">
        <v>18</v>
      </c>
      <c r="E42" s="27">
        <v>1</v>
      </c>
      <c r="F42" s="18">
        <v>0</v>
      </c>
      <c r="G42" s="5">
        <f>Tabela132[[#This Row],[ILOŚCI DO NOWEGO POSTĘPOWANIA]]*Tabela132[[#This Row],[CENA JEDNOSTKOWA NETTO]]</f>
        <v>0</v>
      </c>
      <c r="H42" s="5">
        <f>Tabela132[[#This Row],[WARTOŚĆ NETTO]]*23%</f>
        <v>0</v>
      </c>
      <c r="I42" s="14">
        <f>Tabela132[[#This Row],[WARTOŚĆ NETTO]]+Tabela132[[#This Row],[Wartość VAT ]]</f>
        <v>0</v>
      </c>
    </row>
    <row r="43" spans="2:9" ht="37.5" x14ac:dyDescent="0.25">
      <c r="B43" s="30" t="s">
        <v>69</v>
      </c>
      <c r="C43" s="33" t="s">
        <v>81</v>
      </c>
      <c r="D43" s="4" t="s">
        <v>18</v>
      </c>
      <c r="E43" s="27">
        <v>2</v>
      </c>
      <c r="F43" s="18">
        <v>0</v>
      </c>
      <c r="G43" s="5">
        <f>Tabela132[[#This Row],[ILOŚCI DO NOWEGO POSTĘPOWANIA]]*Tabela132[[#This Row],[CENA JEDNOSTKOWA NETTO]]</f>
        <v>0</v>
      </c>
      <c r="H43" s="5">
        <f>Tabela132[[#This Row],[WARTOŚĆ NETTO]]*23%</f>
        <v>0</v>
      </c>
      <c r="I43" s="14">
        <f>Tabela132[[#This Row],[WARTOŚĆ NETTO]]+Tabela132[[#This Row],[Wartość VAT ]]</f>
        <v>0</v>
      </c>
    </row>
    <row r="44" spans="2:9" ht="37.5" x14ac:dyDescent="0.25">
      <c r="B44" s="30" t="s">
        <v>71</v>
      </c>
      <c r="C44" s="33" t="s">
        <v>83</v>
      </c>
      <c r="D44" s="4" t="s">
        <v>18</v>
      </c>
      <c r="E44" s="27">
        <v>1</v>
      </c>
      <c r="F44" s="18">
        <v>0</v>
      </c>
      <c r="G44" s="5">
        <f>Tabela132[[#This Row],[ILOŚCI DO NOWEGO POSTĘPOWANIA]]*Tabela132[[#This Row],[CENA JEDNOSTKOWA NETTO]]</f>
        <v>0</v>
      </c>
      <c r="H44" s="5">
        <f>Tabela132[[#This Row],[WARTOŚĆ NETTO]]*23%</f>
        <v>0</v>
      </c>
      <c r="I44" s="14">
        <f>Tabela132[[#This Row],[WARTOŚĆ NETTO]]+Tabela132[[#This Row],[Wartość VAT ]]</f>
        <v>0</v>
      </c>
    </row>
    <row r="45" spans="2:9" ht="37.5" x14ac:dyDescent="0.25">
      <c r="B45" s="30" t="s">
        <v>73</v>
      </c>
      <c r="C45" s="33" t="s">
        <v>85</v>
      </c>
      <c r="D45" s="4" t="s">
        <v>18</v>
      </c>
      <c r="E45" s="27">
        <v>1</v>
      </c>
      <c r="F45" s="18">
        <v>0</v>
      </c>
      <c r="G45" s="5">
        <f>Tabela132[[#This Row],[ILOŚCI DO NOWEGO POSTĘPOWANIA]]*Tabela132[[#This Row],[CENA JEDNOSTKOWA NETTO]]</f>
        <v>0</v>
      </c>
      <c r="H45" s="5">
        <f>Tabela132[[#This Row],[WARTOŚĆ NETTO]]*23%</f>
        <v>0</v>
      </c>
      <c r="I45" s="14">
        <f>Tabela132[[#This Row],[WARTOŚĆ NETTO]]+Tabela132[[#This Row],[Wartość VAT ]]</f>
        <v>0</v>
      </c>
    </row>
    <row r="46" spans="2:9" ht="37.5" x14ac:dyDescent="0.25">
      <c r="B46" s="30" t="s">
        <v>75</v>
      </c>
      <c r="C46" s="33" t="s">
        <v>87</v>
      </c>
      <c r="D46" s="4" t="s">
        <v>18</v>
      </c>
      <c r="E46" s="27">
        <v>2</v>
      </c>
      <c r="F46" s="18">
        <v>0</v>
      </c>
      <c r="G46" s="5">
        <f>Tabela132[[#This Row],[ILOŚCI DO NOWEGO POSTĘPOWANIA]]*Tabela132[[#This Row],[CENA JEDNOSTKOWA NETTO]]</f>
        <v>0</v>
      </c>
      <c r="H46" s="5">
        <f>Tabela132[[#This Row],[WARTOŚĆ NETTO]]*23%</f>
        <v>0</v>
      </c>
      <c r="I46" s="14">
        <f>Tabela132[[#This Row],[WARTOŚĆ NETTO]]+Tabela132[[#This Row],[Wartość VAT ]]</f>
        <v>0</v>
      </c>
    </row>
    <row r="47" spans="2:9" ht="37.5" x14ac:dyDescent="0.25">
      <c r="B47" s="30" t="s">
        <v>77</v>
      </c>
      <c r="C47" s="33" t="s">
        <v>89</v>
      </c>
      <c r="D47" s="4" t="s">
        <v>18</v>
      </c>
      <c r="E47" s="27">
        <v>1</v>
      </c>
      <c r="F47" s="18">
        <v>0</v>
      </c>
      <c r="G47" s="5">
        <f>Tabela132[[#This Row],[ILOŚCI DO NOWEGO POSTĘPOWANIA]]*Tabela132[[#This Row],[CENA JEDNOSTKOWA NETTO]]</f>
        <v>0</v>
      </c>
      <c r="H47" s="5">
        <f>Tabela132[[#This Row],[WARTOŚĆ NETTO]]*23%</f>
        <v>0</v>
      </c>
      <c r="I47" s="14">
        <f>Tabela132[[#This Row],[WARTOŚĆ NETTO]]+Tabela132[[#This Row],[Wartość VAT ]]</f>
        <v>0</v>
      </c>
    </row>
    <row r="48" spans="2:9" ht="18.75" x14ac:dyDescent="0.25">
      <c r="B48" s="30" t="s">
        <v>78</v>
      </c>
      <c r="C48" s="36" t="s">
        <v>94</v>
      </c>
      <c r="D48" s="4" t="s">
        <v>18</v>
      </c>
      <c r="E48" s="27">
        <v>1</v>
      </c>
      <c r="F48" s="18">
        <v>0</v>
      </c>
      <c r="G48" s="5">
        <f>Tabela132[[#This Row],[ILOŚCI DO NOWEGO POSTĘPOWANIA]]*Tabela132[[#This Row],[CENA JEDNOSTKOWA NETTO]]</f>
        <v>0</v>
      </c>
      <c r="H48" s="5">
        <f>Tabela132[[#This Row],[WARTOŚĆ NETTO]]*23%</f>
        <v>0</v>
      </c>
      <c r="I48" s="14">
        <f>Tabela132[[#This Row],[WARTOŚĆ NETTO]]+Tabela132[[#This Row],[Wartość VAT ]]</f>
        <v>0</v>
      </c>
    </row>
    <row r="49" spans="2:9" ht="18.75" x14ac:dyDescent="0.25">
      <c r="B49" s="30" t="s">
        <v>80</v>
      </c>
      <c r="C49" s="36" t="s">
        <v>96</v>
      </c>
      <c r="D49" s="4" t="s">
        <v>18</v>
      </c>
      <c r="E49" s="27">
        <v>1</v>
      </c>
      <c r="F49" s="18">
        <v>0</v>
      </c>
      <c r="G49" s="5">
        <f>Tabela132[[#This Row],[ILOŚCI DO NOWEGO POSTĘPOWANIA]]*Tabela132[[#This Row],[CENA JEDNOSTKOWA NETTO]]</f>
        <v>0</v>
      </c>
      <c r="H49" s="5">
        <f>Tabela132[[#This Row],[WARTOŚĆ NETTO]]*23%</f>
        <v>0</v>
      </c>
      <c r="I49" s="14">
        <f>Tabela132[[#This Row],[WARTOŚĆ NETTO]]+Tabela132[[#This Row],[Wartość VAT ]]</f>
        <v>0</v>
      </c>
    </row>
    <row r="50" spans="2:9" ht="18.75" x14ac:dyDescent="0.25">
      <c r="B50" s="30" t="s">
        <v>82</v>
      </c>
      <c r="C50" s="33" t="s">
        <v>98</v>
      </c>
      <c r="D50" s="4" t="s">
        <v>18</v>
      </c>
      <c r="E50" s="27">
        <v>1</v>
      </c>
      <c r="F50" s="18">
        <v>0</v>
      </c>
      <c r="G50" s="5">
        <f>Tabela132[[#This Row],[ILOŚCI DO NOWEGO POSTĘPOWANIA]]*Tabela132[[#This Row],[CENA JEDNOSTKOWA NETTO]]</f>
        <v>0</v>
      </c>
      <c r="H50" s="5">
        <f>Tabela132[[#This Row],[WARTOŚĆ NETTO]]*23%</f>
        <v>0</v>
      </c>
      <c r="I50" s="14">
        <f>Tabela132[[#This Row],[WARTOŚĆ NETTO]]+Tabela132[[#This Row],[Wartość VAT ]]</f>
        <v>0</v>
      </c>
    </row>
    <row r="51" spans="2:9" ht="37.5" x14ac:dyDescent="0.25">
      <c r="B51" s="30" t="s">
        <v>84</v>
      </c>
      <c r="C51" s="33" t="s">
        <v>100</v>
      </c>
      <c r="D51" s="4" t="s">
        <v>18</v>
      </c>
      <c r="E51" s="27">
        <v>1</v>
      </c>
      <c r="F51" s="18">
        <v>0</v>
      </c>
      <c r="G51" s="5">
        <f>Tabela132[[#This Row],[ILOŚCI DO NOWEGO POSTĘPOWANIA]]*Tabela132[[#This Row],[CENA JEDNOSTKOWA NETTO]]</f>
        <v>0</v>
      </c>
      <c r="H51" s="5">
        <f>Tabela132[[#This Row],[WARTOŚĆ NETTO]]*23%</f>
        <v>0</v>
      </c>
      <c r="I51" s="14">
        <f>Tabela132[[#This Row],[WARTOŚĆ NETTO]]+Tabela132[[#This Row],[Wartość VAT ]]</f>
        <v>0</v>
      </c>
    </row>
    <row r="52" spans="2:9" ht="18.75" x14ac:dyDescent="0.25">
      <c r="B52" s="30" t="s">
        <v>86</v>
      </c>
      <c r="C52" s="36" t="s">
        <v>102</v>
      </c>
      <c r="D52" s="4" t="s">
        <v>10</v>
      </c>
      <c r="E52" s="27">
        <v>1</v>
      </c>
      <c r="F52" s="18">
        <v>0</v>
      </c>
      <c r="G52" s="5">
        <f>Tabela132[[#This Row],[ILOŚCI DO NOWEGO POSTĘPOWANIA]]*Tabela132[[#This Row],[CENA JEDNOSTKOWA NETTO]]</f>
        <v>0</v>
      </c>
      <c r="H52" s="5">
        <f>Tabela132[[#This Row],[WARTOŚĆ NETTO]]*23%</f>
        <v>0</v>
      </c>
      <c r="I52" s="14">
        <f>Tabela132[[#This Row],[WARTOŚĆ NETTO]]+Tabela132[[#This Row],[Wartość VAT ]]</f>
        <v>0</v>
      </c>
    </row>
    <row r="53" spans="2:9" ht="18.75" x14ac:dyDescent="0.25">
      <c r="B53" s="30" t="s">
        <v>88</v>
      </c>
      <c r="C53" s="33" t="s">
        <v>104</v>
      </c>
      <c r="D53" s="4" t="s">
        <v>10</v>
      </c>
      <c r="E53" s="27">
        <v>1</v>
      </c>
      <c r="F53" s="18">
        <v>0</v>
      </c>
      <c r="G53" s="5">
        <f>Tabela132[[#This Row],[ILOŚCI DO NOWEGO POSTĘPOWANIA]]*Tabela132[[#This Row],[CENA JEDNOSTKOWA NETTO]]</f>
        <v>0</v>
      </c>
      <c r="H53" s="5">
        <f>Tabela132[[#This Row],[WARTOŚĆ NETTO]]*23%</f>
        <v>0</v>
      </c>
      <c r="I53" s="14">
        <f>Tabela132[[#This Row],[WARTOŚĆ NETTO]]+Tabela132[[#This Row],[Wartość VAT ]]</f>
        <v>0</v>
      </c>
    </row>
    <row r="54" spans="2:9" ht="37.5" x14ac:dyDescent="0.25">
      <c r="B54" s="30" t="s">
        <v>90</v>
      </c>
      <c r="C54" s="33" t="s">
        <v>108</v>
      </c>
      <c r="D54" s="4" t="s">
        <v>10</v>
      </c>
      <c r="E54" s="27">
        <v>250</v>
      </c>
      <c r="F54" s="18">
        <v>0</v>
      </c>
      <c r="G54" s="5">
        <f>Tabela132[[#This Row],[ILOŚCI DO NOWEGO POSTĘPOWANIA]]*Tabela132[[#This Row],[CENA JEDNOSTKOWA NETTO]]</f>
        <v>0</v>
      </c>
      <c r="H54" s="5">
        <f>Tabela132[[#This Row],[WARTOŚĆ NETTO]]*23%</f>
        <v>0</v>
      </c>
      <c r="I54" s="14">
        <f>Tabela132[[#This Row],[WARTOŚĆ NETTO]]+Tabela132[[#This Row],[Wartość VAT ]]</f>
        <v>0</v>
      </c>
    </row>
    <row r="55" spans="2:9" ht="18.75" x14ac:dyDescent="0.25">
      <c r="B55" s="30" t="s">
        <v>91</v>
      </c>
      <c r="C55" s="33" t="s">
        <v>110</v>
      </c>
      <c r="D55" s="4" t="s">
        <v>10</v>
      </c>
      <c r="E55" s="27">
        <v>2</v>
      </c>
      <c r="F55" s="18">
        <v>0</v>
      </c>
      <c r="G55" s="5">
        <f>Tabela132[[#This Row],[ILOŚCI DO NOWEGO POSTĘPOWANIA]]*Tabela132[[#This Row],[CENA JEDNOSTKOWA NETTO]]</f>
        <v>0</v>
      </c>
      <c r="H55" s="5">
        <f>Tabela132[[#This Row],[WARTOŚĆ NETTO]]*23%</f>
        <v>0</v>
      </c>
      <c r="I55" s="14">
        <f>Tabela132[[#This Row],[WARTOŚĆ NETTO]]+Tabela132[[#This Row],[Wartość VAT ]]</f>
        <v>0</v>
      </c>
    </row>
    <row r="56" spans="2:9" ht="56.25" x14ac:dyDescent="0.25">
      <c r="B56" s="30" t="s">
        <v>92</v>
      </c>
      <c r="C56" s="33" t="s">
        <v>112</v>
      </c>
      <c r="D56" s="4" t="s">
        <v>10</v>
      </c>
      <c r="E56" s="27">
        <v>12</v>
      </c>
      <c r="F56" s="18">
        <v>0</v>
      </c>
      <c r="G56" s="5">
        <f>Tabela132[[#This Row],[ILOŚCI DO NOWEGO POSTĘPOWANIA]]*Tabela132[[#This Row],[CENA JEDNOSTKOWA NETTO]]</f>
        <v>0</v>
      </c>
      <c r="H56" s="5">
        <f>Tabela132[[#This Row],[WARTOŚĆ NETTO]]*23%</f>
        <v>0</v>
      </c>
      <c r="I56" s="14">
        <f>Tabela132[[#This Row],[WARTOŚĆ NETTO]]+Tabela132[[#This Row],[Wartość VAT ]]</f>
        <v>0</v>
      </c>
    </row>
    <row r="57" spans="2:9" ht="56.25" x14ac:dyDescent="0.25">
      <c r="B57" s="30" t="s">
        <v>93</v>
      </c>
      <c r="C57" s="33" t="s">
        <v>114</v>
      </c>
      <c r="D57" s="4" t="s">
        <v>10</v>
      </c>
      <c r="E57" s="27">
        <v>4</v>
      </c>
      <c r="F57" s="18">
        <v>0</v>
      </c>
      <c r="G57" s="5">
        <f>Tabela132[[#This Row],[ILOŚCI DO NOWEGO POSTĘPOWANIA]]*Tabela132[[#This Row],[CENA JEDNOSTKOWA NETTO]]</f>
        <v>0</v>
      </c>
      <c r="H57" s="5">
        <f>Tabela132[[#This Row],[WARTOŚĆ NETTO]]*23%</f>
        <v>0</v>
      </c>
      <c r="I57" s="14">
        <f>Tabela132[[#This Row],[WARTOŚĆ NETTO]]+Tabela132[[#This Row],[Wartość VAT ]]</f>
        <v>0</v>
      </c>
    </row>
    <row r="58" spans="2:9" ht="37.5" x14ac:dyDescent="0.25">
      <c r="B58" s="30" t="s">
        <v>95</v>
      </c>
      <c r="C58" s="33" t="s">
        <v>119</v>
      </c>
      <c r="D58" s="4" t="s">
        <v>10</v>
      </c>
      <c r="E58" s="27">
        <v>10</v>
      </c>
      <c r="F58" s="18">
        <v>0</v>
      </c>
      <c r="G58" s="5">
        <f>Tabela132[[#This Row],[ILOŚCI DO NOWEGO POSTĘPOWANIA]]*Tabela132[[#This Row],[CENA JEDNOSTKOWA NETTO]]</f>
        <v>0</v>
      </c>
      <c r="H58" s="5">
        <f>Tabela132[[#This Row],[WARTOŚĆ NETTO]]*23%</f>
        <v>0</v>
      </c>
      <c r="I58" s="14">
        <f>Tabela132[[#This Row],[WARTOŚĆ NETTO]]+Tabela132[[#This Row],[Wartość VAT ]]</f>
        <v>0</v>
      </c>
    </row>
    <row r="59" spans="2:9" ht="37.5" x14ac:dyDescent="0.25">
      <c r="B59" s="30" t="s">
        <v>97</v>
      </c>
      <c r="C59" s="33" t="s">
        <v>121</v>
      </c>
      <c r="D59" s="4" t="s">
        <v>13</v>
      </c>
      <c r="E59" s="27">
        <v>6</v>
      </c>
      <c r="F59" s="18">
        <v>0</v>
      </c>
      <c r="G59" s="5">
        <f>Tabela132[[#This Row],[ILOŚCI DO NOWEGO POSTĘPOWANIA]]*Tabela132[[#This Row],[CENA JEDNOSTKOWA NETTO]]</f>
        <v>0</v>
      </c>
      <c r="H59" s="5">
        <f>Tabela132[[#This Row],[WARTOŚĆ NETTO]]*23%</f>
        <v>0</v>
      </c>
      <c r="I59" s="14">
        <f>Tabela132[[#This Row],[WARTOŚĆ NETTO]]+Tabela132[[#This Row],[Wartość VAT ]]</f>
        <v>0</v>
      </c>
    </row>
    <row r="60" spans="2:9" ht="37.5" x14ac:dyDescent="0.25">
      <c r="B60" s="30" t="s">
        <v>99</v>
      </c>
      <c r="C60" s="33" t="s">
        <v>123</v>
      </c>
      <c r="D60" s="4" t="s">
        <v>13</v>
      </c>
      <c r="E60" s="27">
        <v>10</v>
      </c>
      <c r="F60" s="18">
        <v>0</v>
      </c>
      <c r="G60" s="5">
        <f>Tabela132[[#This Row],[ILOŚCI DO NOWEGO POSTĘPOWANIA]]*Tabela132[[#This Row],[CENA JEDNOSTKOWA NETTO]]</f>
        <v>0</v>
      </c>
      <c r="H60" s="5">
        <f>Tabela132[[#This Row],[WARTOŚĆ NETTO]]*23%</f>
        <v>0</v>
      </c>
      <c r="I60" s="14">
        <f>Tabela132[[#This Row],[WARTOŚĆ NETTO]]+Tabela132[[#This Row],[Wartość VAT ]]</f>
        <v>0</v>
      </c>
    </row>
    <row r="61" spans="2:9" ht="37.5" x14ac:dyDescent="0.25">
      <c r="B61" s="30" t="s">
        <v>101</v>
      </c>
      <c r="C61" s="33" t="s">
        <v>125</v>
      </c>
      <c r="D61" s="4" t="s">
        <v>13</v>
      </c>
      <c r="E61" s="27">
        <v>10</v>
      </c>
      <c r="F61" s="18">
        <v>0</v>
      </c>
      <c r="G61" s="5">
        <f>Tabela132[[#This Row],[ILOŚCI DO NOWEGO POSTĘPOWANIA]]*Tabela132[[#This Row],[CENA JEDNOSTKOWA NETTO]]</f>
        <v>0</v>
      </c>
      <c r="H61" s="5">
        <f>Tabela132[[#This Row],[WARTOŚĆ NETTO]]*23%</f>
        <v>0</v>
      </c>
      <c r="I61" s="14">
        <f>Tabela132[[#This Row],[WARTOŚĆ NETTO]]+Tabela132[[#This Row],[Wartość VAT ]]</f>
        <v>0</v>
      </c>
    </row>
    <row r="62" spans="2:9" ht="18.75" x14ac:dyDescent="0.25">
      <c r="B62" s="30" t="s">
        <v>103</v>
      </c>
      <c r="C62" s="33" t="s">
        <v>127</v>
      </c>
      <c r="D62" s="4" t="s">
        <v>18</v>
      </c>
      <c r="E62" s="27">
        <v>2</v>
      </c>
      <c r="F62" s="18">
        <v>0</v>
      </c>
      <c r="G62" s="5">
        <f>Tabela132[[#This Row],[ILOŚCI DO NOWEGO POSTĘPOWANIA]]*Tabela132[[#This Row],[CENA JEDNOSTKOWA NETTO]]</f>
        <v>0</v>
      </c>
      <c r="H62" s="5">
        <f>Tabela132[[#This Row],[WARTOŚĆ NETTO]]*23%</f>
        <v>0</v>
      </c>
      <c r="I62" s="14">
        <f>Tabela132[[#This Row],[WARTOŚĆ NETTO]]+Tabela132[[#This Row],[Wartość VAT ]]</f>
        <v>0</v>
      </c>
    </row>
    <row r="63" spans="2:9" ht="37.5" x14ac:dyDescent="0.25">
      <c r="B63" s="30" t="s">
        <v>105</v>
      </c>
      <c r="C63" s="36" t="s">
        <v>129</v>
      </c>
      <c r="D63" s="4" t="s">
        <v>18</v>
      </c>
      <c r="E63" s="27">
        <v>4</v>
      </c>
      <c r="F63" s="18">
        <v>0</v>
      </c>
      <c r="G63" s="5">
        <f>Tabela132[[#This Row],[ILOŚCI DO NOWEGO POSTĘPOWANIA]]*Tabela132[[#This Row],[CENA JEDNOSTKOWA NETTO]]</f>
        <v>0</v>
      </c>
      <c r="H63" s="5">
        <f>Tabela132[[#This Row],[WARTOŚĆ NETTO]]*23%</f>
        <v>0</v>
      </c>
      <c r="I63" s="14">
        <f>Tabela132[[#This Row],[WARTOŚĆ NETTO]]+Tabela132[[#This Row],[Wartość VAT ]]</f>
        <v>0</v>
      </c>
    </row>
    <row r="64" spans="2:9" ht="66.75" customHeight="1" x14ac:dyDescent="0.25">
      <c r="B64" s="30" t="s">
        <v>106</v>
      </c>
      <c r="C64" s="33" t="s">
        <v>131</v>
      </c>
      <c r="D64" s="4" t="s">
        <v>21</v>
      </c>
      <c r="E64" s="27">
        <v>300</v>
      </c>
      <c r="F64" s="18">
        <v>0</v>
      </c>
      <c r="G64" s="5">
        <f>Tabela132[[#This Row],[ILOŚCI DO NOWEGO POSTĘPOWANIA]]*Tabela132[[#This Row],[CENA JEDNOSTKOWA NETTO]]</f>
        <v>0</v>
      </c>
      <c r="H64" s="5">
        <f>Tabela132[[#This Row],[WARTOŚĆ NETTO]]*23%</f>
        <v>0</v>
      </c>
      <c r="I64" s="14">
        <f>Tabela132[[#This Row],[WARTOŚĆ NETTO]]+Tabela132[[#This Row],[Wartość VAT ]]</f>
        <v>0</v>
      </c>
    </row>
    <row r="65" spans="2:9" ht="147.75" customHeight="1" x14ac:dyDescent="0.25">
      <c r="B65" s="30" t="s">
        <v>107</v>
      </c>
      <c r="C65" s="37" t="s">
        <v>133</v>
      </c>
      <c r="D65" s="4" t="s">
        <v>13</v>
      </c>
      <c r="E65" s="27">
        <v>10</v>
      </c>
      <c r="F65" s="18">
        <v>0</v>
      </c>
      <c r="G65" s="5">
        <f>Tabela132[[#This Row],[ILOŚCI DO NOWEGO POSTĘPOWANIA]]*Tabela132[[#This Row],[CENA JEDNOSTKOWA NETTO]]</f>
        <v>0</v>
      </c>
      <c r="H65" s="5">
        <f>Tabela132[[#This Row],[WARTOŚĆ NETTO]]*23%</f>
        <v>0</v>
      </c>
      <c r="I65" s="14">
        <f>Tabela132[[#This Row],[WARTOŚĆ NETTO]]+Tabela132[[#This Row],[Wartość VAT ]]</f>
        <v>0</v>
      </c>
    </row>
    <row r="66" spans="2:9" ht="37.5" x14ac:dyDescent="0.25">
      <c r="B66" s="30" t="s">
        <v>109</v>
      </c>
      <c r="C66" s="37" t="s">
        <v>135</v>
      </c>
      <c r="D66" s="4" t="s">
        <v>13</v>
      </c>
      <c r="E66" s="27">
        <v>15</v>
      </c>
      <c r="F66" s="18">
        <v>0</v>
      </c>
      <c r="G66" s="5">
        <f>Tabela132[[#This Row],[ILOŚCI DO NOWEGO POSTĘPOWANIA]]*Tabela132[[#This Row],[CENA JEDNOSTKOWA NETTO]]</f>
        <v>0</v>
      </c>
      <c r="H66" s="5">
        <f>Tabela132[[#This Row],[WARTOŚĆ NETTO]]*23%</f>
        <v>0</v>
      </c>
      <c r="I66" s="14">
        <f>Tabela132[[#This Row],[WARTOŚĆ NETTO]]+Tabela132[[#This Row],[Wartość VAT ]]</f>
        <v>0</v>
      </c>
    </row>
    <row r="67" spans="2:9" ht="37.5" x14ac:dyDescent="0.25">
      <c r="B67" s="30" t="s">
        <v>111</v>
      </c>
      <c r="C67" s="37" t="s">
        <v>137</v>
      </c>
      <c r="D67" s="4" t="s">
        <v>13</v>
      </c>
      <c r="E67" s="27">
        <v>55</v>
      </c>
      <c r="F67" s="18">
        <v>0</v>
      </c>
      <c r="G67" s="5">
        <f>Tabela132[[#This Row],[ILOŚCI DO NOWEGO POSTĘPOWANIA]]*Tabela132[[#This Row],[CENA JEDNOSTKOWA NETTO]]</f>
        <v>0</v>
      </c>
      <c r="H67" s="5">
        <f>Tabela132[[#This Row],[WARTOŚĆ NETTO]]*23%</f>
        <v>0</v>
      </c>
      <c r="I67" s="14">
        <f>Tabela132[[#This Row],[WARTOŚĆ NETTO]]+Tabela132[[#This Row],[Wartość VAT ]]</f>
        <v>0</v>
      </c>
    </row>
    <row r="68" spans="2:9" ht="37.5" x14ac:dyDescent="0.25">
      <c r="B68" s="30" t="s">
        <v>113</v>
      </c>
      <c r="C68" s="37" t="s">
        <v>139</v>
      </c>
      <c r="D68" s="4" t="s">
        <v>13</v>
      </c>
      <c r="E68" s="27">
        <v>50</v>
      </c>
      <c r="F68" s="18">
        <v>0</v>
      </c>
      <c r="G68" s="5">
        <f>Tabela132[[#This Row],[ILOŚCI DO NOWEGO POSTĘPOWANIA]]*Tabela132[[#This Row],[CENA JEDNOSTKOWA NETTO]]</f>
        <v>0</v>
      </c>
      <c r="H68" s="5">
        <f>Tabela132[[#This Row],[WARTOŚĆ NETTO]]*23%</f>
        <v>0</v>
      </c>
      <c r="I68" s="14">
        <f>Tabela132[[#This Row],[WARTOŚĆ NETTO]]+Tabela132[[#This Row],[Wartość VAT ]]</f>
        <v>0</v>
      </c>
    </row>
    <row r="69" spans="2:9" ht="37.5" x14ac:dyDescent="0.25">
      <c r="B69" s="30" t="s">
        <v>115</v>
      </c>
      <c r="C69" s="37" t="s">
        <v>141</v>
      </c>
      <c r="D69" s="4" t="s">
        <v>10</v>
      </c>
      <c r="E69" s="27">
        <v>10</v>
      </c>
      <c r="F69" s="18">
        <v>0</v>
      </c>
      <c r="G69" s="5">
        <f>Tabela132[[#This Row],[ILOŚCI DO NOWEGO POSTĘPOWANIA]]*Tabela132[[#This Row],[CENA JEDNOSTKOWA NETTO]]</f>
        <v>0</v>
      </c>
      <c r="H69" s="5">
        <f>Tabela132[[#This Row],[WARTOŚĆ NETTO]]*23%</f>
        <v>0</v>
      </c>
      <c r="I69" s="14">
        <f>Tabela132[[#This Row],[WARTOŚĆ NETTO]]+Tabela132[[#This Row],[Wartość VAT ]]</f>
        <v>0</v>
      </c>
    </row>
    <row r="70" spans="2:9" ht="37.5" x14ac:dyDescent="0.25">
      <c r="B70" s="30" t="s">
        <v>116</v>
      </c>
      <c r="C70" s="37" t="s">
        <v>143</v>
      </c>
      <c r="D70" s="4" t="s">
        <v>10</v>
      </c>
      <c r="E70" s="27">
        <v>10</v>
      </c>
      <c r="F70" s="18">
        <v>0</v>
      </c>
      <c r="G70" s="5">
        <f>Tabela132[[#This Row],[ILOŚCI DO NOWEGO POSTĘPOWANIA]]*Tabela132[[#This Row],[CENA JEDNOSTKOWA NETTO]]</f>
        <v>0</v>
      </c>
      <c r="H70" s="5">
        <f>Tabela132[[#This Row],[WARTOŚĆ NETTO]]*23%</f>
        <v>0</v>
      </c>
      <c r="I70" s="14">
        <f>Tabela132[[#This Row],[WARTOŚĆ NETTO]]+Tabela132[[#This Row],[Wartość VAT ]]</f>
        <v>0</v>
      </c>
    </row>
    <row r="71" spans="2:9" ht="37.5" x14ac:dyDescent="0.25">
      <c r="B71" s="30" t="s">
        <v>117</v>
      </c>
      <c r="C71" s="37" t="s">
        <v>145</v>
      </c>
      <c r="D71" s="4" t="s">
        <v>10</v>
      </c>
      <c r="E71" s="27">
        <v>10</v>
      </c>
      <c r="F71" s="18">
        <v>0</v>
      </c>
      <c r="G71" s="5">
        <f>Tabela132[[#This Row],[ILOŚCI DO NOWEGO POSTĘPOWANIA]]*Tabela132[[#This Row],[CENA JEDNOSTKOWA NETTO]]</f>
        <v>0</v>
      </c>
      <c r="H71" s="5">
        <f>Tabela132[[#This Row],[WARTOŚĆ NETTO]]*23%</f>
        <v>0</v>
      </c>
      <c r="I71" s="14">
        <f>Tabela132[[#This Row],[WARTOŚĆ NETTO]]+Tabela132[[#This Row],[Wartość VAT ]]</f>
        <v>0</v>
      </c>
    </row>
    <row r="72" spans="2:9" ht="18.75" x14ac:dyDescent="0.25">
      <c r="B72" s="30" t="s">
        <v>118</v>
      </c>
      <c r="C72" s="37" t="s">
        <v>147</v>
      </c>
      <c r="D72" s="4" t="s">
        <v>13</v>
      </c>
      <c r="E72" s="27">
        <v>1</v>
      </c>
      <c r="F72" s="18">
        <v>0</v>
      </c>
      <c r="G72" s="5">
        <f>Tabela132[[#This Row],[ILOŚCI DO NOWEGO POSTĘPOWANIA]]*Tabela132[[#This Row],[CENA JEDNOSTKOWA NETTO]]</f>
        <v>0</v>
      </c>
      <c r="H72" s="5">
        <f>Tabela132[[#This Row],[WARTOŚĆ NETTO]]*23%</f>
        <v>0</v>
      </c>
      <c r="I72" s="14">
        <f>Tabela132[[#This Row],[WARTOŚĆ NETTO]]+Tabela132[[#This Row],[Wartość VAT ]]</f>
        <v>0</v>
      </c>
    </row>
    <row r="73" spans="2:9" ht="75" x14ac:dyDescent="0.25">
      <c r="B73" s="30" t="s">
        <v>120</v>
      </c>
      <c r="C73" s="37" t="s">
        <v>149</v>
      </c>
      <c r="D73" s="4" t="s">
        <v>10</v>
      </c>
      <c r="E73" s="27">
        <v>650</v>
      </c>
      <c r="F73" s="18">
        <v>0</v>
      </c>
      <c r="G73" s="5">
        <f>Tabela132[[#This Row],[ILOŚCI DO NOWEGO POSTĘPOWANIA]]*Tabela132[[#This Row],[CENA JEDNOSTKOWA NETTO]]</f>
        <v>0</v>
      </c>
      <c r="H73" s="5">
        <f>Tabela132[[#This Row],[WARTOŚĆ NETTO]]*23%</f>
        <v>0</v>
      </c>
      <c r="I73" s="14">
        <f>Tabela132[[#This Row],[WARTOŚĆ NETTO]]+Tabela132[[#This Row],[Wartość VAT ]]</f>
        <v>0</v>
      </c>
    </row>
    <row r="74" spans="2:9" ht="18.75" x14ac:dyDescent="0.25">
      <c r="B74" s="30" t="s">
        <v>122</v>
      </c>
      <c r="C74" s="38" t="s">
        <v>151</v>
      </c>
      <c r="D74" s="4" t="s">
        <v>10</v>
      </c>
      <c r="E74" s="27">
        <v>6</v>
      </c>
      <c r="F74" s="18">
        <v>0</v>
      </c>
      <c r="G74" s="5">
        <f>Tabela132[[#This Row],[ILOŚCI DO NOWEGO POSTĘPOWANIA]]*Tabela132[[#This Row],[CENA JEDNOSTKOWA NETTO]]</f>
        <v>0</v>
      </c>
      <c r="H74" s="5">
        <f>Tabela132[[#This Row],[WARTOŚĆ NETTO]]*23%</f>
        <v>0</v>
      </c>
      <c r="I74" s="14">
        <f>Tabela132[[#This Row],[WARTOŚĆ NETTO]]+Tabela132[[#This Row],[Wartość VAT ]]</f>
        <v>0</v>
      </c>
    </row>
    <row r="75" spans="2:9" ht="37.5" x14ac:dyDescent="0.25">
      <c r="B75" s="30" t="s">
        <v>124</v>
      </c>
      <c r="C75" s="33" t="s">
        <v>153</v>
      </c>
      <c r="D75" s="4" t="s">
        <v>10</v>
      </c>
      <c r="E75" s="27">
        <v>40</v>
      </c>
      <c r="F75" s="18">
        <v>0</v>
      </c>
      <c r="G75" s="5">
        <f>Tabela132[[#This Row],[ILOŚCI DO NOWEGO POSTĘPOWANIA]]*Tabela132[[#This Row],[CENA JEDNOSTKOWA NETTO]]</f>
        <v>0</v>
      </c>
      <c r="H75" s="5">
        <f>Tabela132[[#This Row],[WARTOŚĆ NETTO]]*23%</f>
        <v>0</v>
      </c>
      <c r="I75" s="14">
        <f>Tabela132[[#This Row],[WARTOŚĆ NETTO]]+Tabela132[[#This Row],[Wartość VAT ]]</f>
        <v>0</v>
      </c>
    </row>
    <row r="76" spans="2:9" ht="37.5" x14ac:dyDescent="0.25">
      <c r="B76" s="30" t="s">
        <v>126</v>
      </c>
      <c r="C76" s="37" t="s">
        <v>155</v>
      </c>
      <c r="D76" s="4" t="s">
        <v>10</v>
      </c>
      <c r="E76" s="27">
        <v>60</v>
      </c>
      <c r="F76" s="18">
        <v>0</v>
      </c>
      <c r="G76" s="5">
        <f>Tabela132[[#This Row],[ILOŚCI DO NOWEGO POSTĘPOWANIA]]*Tabela132[[#This Row],[CENA JEDNOSTKOWA NETTO]]</f>
        <v>0</v>
      </c>
      <c r="H76" s="5">
        <f>Tabela132[[#This Row],[WARTOŚĆ NETTO]]*23%</f>
        <v>0</v>
      </c>
      <c r="I76" s="14">
        <f>Tabela132[[#This Row],[WARTOŚĆ NETTO]]+Tabela132[[#This Row],[Wartość VAT ]]</f>
        <v>0</v>
      </c>
    </row>
    <row r="77" spans="2:9" ht="37.5" x14ac:dyDescent="0.25">
      <c r="B77" s="30" t="s">
        <v>128</v>
      </c>
      <c r="C77" s="37" t="s">
        <v>157</v>
      </c>
      <c r="D77" s="4" t="s">
        <v>10</v>
      </c>
      <c r="E77" s="27">
        <v>60</v>
      </c>
      <c r="F77" s="18">
        <v>0</v>
      </c>
      <c r="G77" s="5">
        <f>Tabela132[[#This Row],[ILOŚCI DO NOWEGO POSTĘPOWANIA]]*Tabela132[[#This Row],[CENA JEDNOSTKOWA NETTO]]</f>
        <v>0</v>
      </c>
      <c r="H77" s="5">
        <f>Tabela132[[#This Row],[WARTOŚĆ NETTO]]*23%</f>
        <v>0</v>
      </c>
      <c r="I77" s="14">
        <f>Tabela132[[#This Row],[WARTOŚĆ NETTO]]+Tabela132[[#This Row],[Wartość VAT ]]</f>
        <v>0</v>
      </c>
    </row>
    <row r="78" spans="2:9" ht="56.25" x14ac:dyDescent="0.25">
      <c r="B78" s="30" t="s">
        <v>130</v>
      </c>
      <c r="C78" s="37" t="s">
        <v>401</v>
      </c>
      <c r="D78" s="4" t="s">
        <v>10</v>
      </c>
      <c r="E78" s="27">
        <v>12</v>
      </c>
      <c r="F78" s="18">
        <v>0</v>
      </c>
      <c r="G78" s="5">
        <f>Tabela132[[#This Row],[ILOŚCI DO NOWEGO POSTĘPOWANIA]]*Tabela132[[#This Row],[CENA JEDNOSTKOWA NETTO]]</f>
        <v>0</v>
      </c>
      <c r="H78" s="5">
        <f>Tabela132[[#This Row],[WARTOŚĆ NETTO]]*23%</f>
        <v>0</v>
      </c>
      <c r="I78" s="14">
        <f>Tabela132[[#This Row],[WARTOŚĆ NETTO]]+Tabela132[[#This Row],[Wartość VAT ]]</f>
        <v>0</v>
      </c>
    </row>
    <row r="79" spans="2:9" ht="37.5" x14ac:dyDescent="0.25">
      <c r="B79" s="30" t="s">
        <v>132</v>
      </c>
      <c r="C79" s="37" t="s">
        <v>160</v>
      </c>
      <c r="D79" s="4" t="s">
        <v>10</v>
      </c>
      <c r="E79" s="27">
        <v>1</v>
      </c>
      <c r="F79" s="18">
        <v>0</v>
      </c>
      <c r="G79" s="5">
        <f>Tabela132[[#This Row],[ILOŚCI DO NOWEGO POSTĘPOWANIA]]*Tabela132[[#This Row],[CENA JEDNOSTKOWA NETTO]]</f>
        <v>0</v>
      </c>
      <c r="H79" s="5">
        <f>Tabela132[[#This Row],[WARTOŚĆ NETTO]]*23%</f>
        <v>0</v>
      </c>
      <c r="I79" s="14">
        <f>Tabela132[[#This Row],[WARTOŚĆ NETTO]]+Tabela132[[#This Row],[Wartość VAT ]]</f>
        <v>0</v>
      </c>
    </row>
    <row r="80" spans="2:9" ht="31.5" customHeight="1" x14ac:dyDescent="0.25">
      <c r="B80" s="30" t="s">
        <v>134</v>
      </c>
      <c r="C80" s="35" t="s">
        <v>164</v>
      </c>
      <c r="D80" s="4" t="s">
        <v>13</v>
      </c>
      <c r="E80" s="27">
        <v>14</v>
      </c>
      <c r="F80" s="18">
        <v>0</v>
      </c>
      <c r="G80" s="5">
        <f>Tabela132[[#This Row],[ILOŚCI DO NOWEGO POSTĘPOWANIA]]*Tabela132[[#This Row],[CENA JEDNOSTKOWA NETTO]]</f>
        <v>0</v>
      </c>
      <c r="H80" s="5">
        <f>Tabela132[[#This Row],[WARTOŚĆ NETTO]]*23%</f>
        <v>0</v>
      </c>
      <c r="I80" s="14">
        <f>Tabela132[[#This Row],[WARTOŚĆ NETTO]]+Tabela132[[#This Row],[Wartość VAT ]]</f>
        <v>0</v>
      </c>
    </row>
    <row r="81" spans="2:9" ht="56.25" x14ac:dyDescent="0.25">
      <c r="B81" s="30" t="s">
        <v>136</v>
      </c>
      <c r="C81" s="37" t="s">
        <v>166</v>
      </c>
      <c r="D81" s="4" t="s">
        <v>13</v>
      </c>
      <c r="E81" s="27">
        <v>90</v>
      </c>
      <c r="F81" s="18">
        <v>0</v>
      </c>
      <c r="G81" s="5">
        <f>Tabela132[[#This Row],[ILOŚCI DO NOWEGO POSTĘPOWANIA]]*Tabela132[[#This Row],[CENA JEDNOSTKOWA NETTO]]</f>
        <v>0</v>
      </c>
      <c r="H81" s="5">
        <f>Tabela132[[#This Row],[WARTOŚĆ NETTO]]*23%</f>
        <v>0</v>
      </c>
      <c r="I81" s="14">
        <f>Tabela132[[#This Row],[WARTOŚĆ NETTO]]+Tabela132[[#This Row],[Wartość VAT ]]</f>
        <v>0</v>
      </c>
    </row>
    <row r="82" spans="2:9" ht="18.75" x14ac:dyDescent="0.25">
      <c r="B82" s="30" t="s">
        <v>138</v>
      </c>
      <c r="C82" s="37" t="s">
        <v>170</v>
      </c>
      <c r="D82" s="4" t="s">
        <v>13</v>
      </c>
      <c r="E82" s="27">
        <v>2</v>
      </c>
      <c r="F82" s="18">
        <v>0</v>
      </c>
      <c r="G82" s="5">
        <f>Tabela132[[#This Row],[ILOŚCI DO NOWEGO POSTĘPOWANIA]]*Tabela132[[#This Row],[CENA JEDNOSTKOWA NETTO]]</f>
        <v>0</v>
      </c>
      <c r="H82" s="5">
        <f>Tabela132[[#This Row],[WARTOŚĆ NETTO]]*23%</f>
        <v>0</v>
      </c>
      <c r="I82" s="14">
        <f>Tabela132[[#This Row],[WARTOŚĆ NETTO]]+Tabela132[[#This Row],[Wartość VAT ]]</f>
        <v>0</v>
      </c>
    </row>
    <row r="83" spans="2:9" ht="18.75" x14ac:dyDescent="0.25">
      <c r="B83" s="30" t="s">
        <v>140</v>
      </c>
      <c r="C83" s="37" t="s">
        <v>172</v>
      </c>
      <c r="D83" s="4" t="s">
        <v>13</v>
      </c>
      <c r="E83" s="27">
        <v>1</v>
      </c>
      <c r="F83" s="18">
        <v>0</v>
      </c>
      <c r="G83" s="5">
        <f>Tabela132[[#This Row],[ILOŚCI DO NOWEGO POSTĘPOWANIA]]*Tabela132[[#This Row],[CENA JEDNOSTKOWA NETTO]]</f>
        <v>0</v>
      </c>
      <c r="H83" s="5">
        <f>Tabela132[[#This Row],[WARTOŚĆ NETTO]]*23%</f>
        <v>0</v>
      </c>
      <c r="I83" s="14">
        <f>Tabela132[[#This Row],[WARTOŚĆ NETTO]]+Tabela132[[#This Row],[Wartość VAT ]]</f>
        <v>0</v>
      </c>
    </row>
    <row r="84" spans="2:9" ht="18.75" x14ac:dyDescent="0.25">
      <c r="B84" s="30" t="s">
        <v>142</v>
      </c>
      <c r="C84" s="33" t="s">
        <v>174</v>
      </c>
      <c r="D84" s="4"/>
      <c r="E84" s="27">
        <v>1</v>
      </c>
      <c r="F84" s="18">
        <v>0</v>
      </c>
      <c r="G84" s="5">
        <f>Tabela132[[#This Row],[ILOŚCI DO NOWEGO POSTĘPOWANIA]]*Tabela132[[#This Row],[CENA JEDNOSTKOWA NETTO]]</f>
        <v>0</v>
      </c>
      <c r="H84" s="5">
        <f>Tabela132[[#This Row],[WARTOŚĆ NETTO]]*23%</f>
        <v>0</v>
      </c>
      <c r="I84" s="14">
        <f>Tabela132[[#This Row],[WARTOŚĆ NETTO]]+Tabela132[[#This Row],[Wartość VAT ]]</f>
        <v>0</v>
      </c>
    </row>
    <row r="85" spans="2:9" ht="37.5" x14ac:dyDescent="0.25">
      <c r="B85" s="30" t="s">
        <v>144</v>
      </c>
      <c r="C85" s="35" t="s">
        <v>176</v>
      </c>
      <c r="D85" s="4" t="s">
        <v>10</v>
      </c>
      <c r="E85" s="27">
        <v>1</v>
      </c>
      <c r="F85" s="18">
        <v>0</v>
      </c>
      <c r="G85" s="5">
        <f>Tabela132[[#This Row],[ILOŚCI DO NOWEGO POSTĘPOWANIA]]*Tabela132[[#This Row],[CENA JEDNOSTKOWA NETTO]]</f>
        <v>0</v>
      </c>
      <c r="H85" s="5">
        <f>Tabela132[[#This Row],[WARTOŚĆ NETTO]]*23%</f>
        <v>0</v>
      </c>
      <c r="I85" s="14">
        <f>Tabela132[[#This Row],[WARTOŚĆ NETTO]]+Tabela132[[#This Row],[Wartość VAT ]]</f>
        <v>0</v>
      </c>
    </row>
    <row r="86" spans="2:9" ht="37.5" x14ac:dyDescent="0.25">
      <c r="B86" s="30" t="s">
        <v>146</v>
      </c>
      <c r="C86" s="35" t="s">
        <v>397</v>
      </c>
      <c r="D86" s="4" t="s">
        <v>10</v>
      </c>
      <c r="E86" s="27">
        <v>6</v>
      </c>
      <c r="F86" s="18">
        <v>0</v>
      </c>
      <c r="G86" s="5">
        <f>Tabela132[[#This Row],[ILOŚCI DO NOWEGO POSTĘPOWANIA]]*Tabela132[[#This Row],[CENA JEDNOSTKOWA NETTO]]</f>
        <v>0</v>
      </c>
      <c r="H86" s="5">
        <f>Tabela132[[#This Row],[WARTOŚĆ NETTO]]*23%</f>
        <v>0</v>
      </c>
      <c r="I86" s="14">
        <f>Tabela132[[#This Row],[WARTOŚĆ NETTO]]+Tabela132[[#This Row],[Wartość VAT ]]</f>
        <v>0</v>
      </c>
    </row>
    <row r="87" spans="2:9" ht="37.5" x14ac:dyDescent="0.25">
      <c r="B87" s="30" t="s">
        <v>148</v>
      </c>
      <c r="C87" s="37" t="s">
        <v>180</v>
      </c>
      <c r="D87" s="4" t="s">
        <v>10</v>
      </c>
      <c r="E87" s="27">
        <v>12</v>
      </c>
      <c r="F87" s="18">
        <v>0</v>
      </c>
      <c r="G87" s="5">
        <f>Tabela132[[#This Row],[ILOŚCI DO NOWEGO POSTĘPOWANIA]]*Tabela132[[#This Row],[CENA JEDNOSTKOWA NETTO]]</f>
        <v>0</v>
      </c>
      <c r="H87" s="5">
        <f>Tabela132[[#This Row],[WARTOŚĆ NETTO]]*23%</f>
        <v>0</v>
      </c>
      <c r="I87" s="14">
        <f>Tabela132[[#This Row],[WARTOŚĆ NETTO]]+Tabela132[[#This Row],[Wartość VAT ]]</f>
        <v>0</v>
      </c>
    </row>
    <row r="88" spans="2:9" ht="37.5" x14ac:dyDescent="0.25">
      <c r="B88" s="30" t="s">
        <v>150</v>
      </c>
      <c r="C88" s="37" t="s">
        <v>182</v>
      </c>
      <c r="D88" s="4" t="s">
        <v>10</v>
      </c>
      <c r="E88" s="27">
        <v>10</v>
      </c>
      <c r="F88" s="18">
        <v>0</v>
      </c>
      <c r="G88" s="5">
        <f>Tabela132[[#This Row],[ILOŚCI DO NOWEGO POSTĘPOWANIA]]*Tabela132[[#This Row],[CENA JEDNOSTKOWA NETTO]]</f>
        <v>0</v>
      </c>
      <c r="H88" s="5">
        <f>Tabela132[[#This Row],[WARTOŚĆ NETTO]]*23%</f>
        <v>0</v>
      </c>
      <c r="I88" s="14">
        <f>Tabela132[[#This Row],[WARTOŚĆ NETTO]]+Tabela132[[#This Row],[Wartość VAT ]]</f>
        <v>0</v>
      </c>
    </row>
    <row r="89" spans="2:9" ht="56.25" x14ac:dyDescent="0.25">
      <c r="B89" s="30" t="s">
        <v>152</v>
      </c>
      <c r="C89" s="33" t="s">
        <v>184</v>
      </c>
      <c r="D89" s="4" t="s">
        <v>18</v>
      </c>
      <c r="E89" s="27">
        <v>1</v>
      </c>
      <c r="F89" s="18">
        <v>0</v>
      </c>
      <c r="G89" s="5">
        <f>Tabela132[[#This Row],[ILOŚCI DO NOWEGO POSTĘPOWANIA]]*Tabela132[[#This Row],[CENA JEDNOSTKOWA NETTO]]</f>
        <v>0</v>
      </c>
      <c r="H89" s="5">
        <f>Tabela132[[#This Row],[WARTOŚĆ NETTO]]*23%</f>
        <v>0</v>
      </c>
      <c r="I89" s="14">
        <f>Tabela132[[#This Row],[WARTOŚĆ NETTO]]+Tabela132[[#This Row],[Wartość VAT ]]</f>
        <v>0</v>
      </c>
    </row>
    <row r="90" spans="2:9" ht="56.25" x14ac:dyDescent="0.25">
      <c r="B90" s="30" t="s">
        <v>154</v>
      </c>
      <c r="C90" s="34" t="s">
        <v>186</v>
      </c>
      <c r="D90" s="4" t="s">
        <v>18</v>
      </c>
      <c r="E90" s="27">
        <v>4</v>
      </c>
      <c r="F90" s="18">
        <v>0</v>
      </c>
      <c r="G90" s="5">
        <f>Tabela132[[#This Row],[ILOŚCI DO NOWEGO POSTĘPOWANIA]]*Tabela132[[#This Row],[CENA JEDNOSTKOWA NETTO]]</f>
        <v>0</v>
      </c>
      <c r="H90" s="5">
        <f>Tabela132[[#This Row],[WARTOŚĆ NETTO]]*23%</f>
        <v>0</v>
      </c>
      <c r="I90" s="14">
        <f>Tabela132[[#This Row],[WARTOŚĆ NETTO]]+Tabela132[[#This Row],[Wartość VAT ]]</f>
        <v>0</v>
      </c>
    </row>
    <row r="91" spans="2:9" ht="56.25" x14ac:dyDescent="0.25">
      <c r="B91" s="30" t="s">
        <v>156</v>
      </c>
      <c r="C91" s="33" t="s">
        <v>188</v>
      </c>
      <c r="D91" s="4" t="s">
        <v>18</v>
      </c>
      <c r="E91" s="27">
        <v>6</v>
      </c>
      <c r="F91" s="18">
        <v>0</v>
      </c>
      <c r="G91" s="5">
        <f>Tabela132[[#This Row],[ILOŚCI DO NOWEGO POSTĘPOWANIA]]*Tabela132[[#This Row],[CENA JEDNOSTKOWA NETTO]]</f>
        <v>0</v>
      </c>
      <c r="H91" s="5">
        <f>Tabela132[[#This Row],[WARTOŚĆ NETTO]]*23%</f>
        <v>0</v>
      </c>
      <c r="I91" s="14">
        <f>Tabela132[[#This Row],[WARTOŚĆ NETTO]]+Tabela132[[#This Row],[Wartość VAT ]]</f>
        <v>0</v>
      </c>
    </row>
    <row r="92" spans="2:9" ht="56.25" x14ac:dyDescent="0.25">
      <c r="B92" s="30" t="s">
        <v>158</v>
      </c>
      <c r="C92" s="37" t="s">
        <v>190</v>
      </c>
      <c r="D92" s="4" t="s">
        <v>10</v>
      </c>
      <c r="E92" s="27">
        <v>1</v>
      </c>
      <c r="F92" s="18">
        <v>0</v>
      </c>
      <c r="G92" s="5">
        <f>Tabela132[[#This Row],[ILOŚCI DO NOWEGO POSTĘPOWANIA]]*Tabela132[[#This Row],[CENA JEDNOSTKOWA NETTO]]</f>
        <v>0</v>
      </c>
      <c r="H92" s="5">
        <f>Tabela132[[#This Row],[WARTOŚĆ NETTO]]*23%</f>
        <v>0</v>
      </c>
      <c r="I92" s="14">
        <f>Tabela132[[#This Row],[WARTOŚĆ NETTO]]+Tabela132[[#This Row],[Wartość VAT ]]</f>
        <v>0</v>
      </c>
    </row>
    <row r="93" spans="2:9" ht="18.75" x14ac:dyDescent="0.25">
      <c r="B93" s="30" t="s">
        <v>159</v>
      </c>
      <c r="C93" s="37" t="s">
        <v>192</v>
      </c>
      <c r="D93" s="4" t="s">
        <v>10</v>
      </c>
      <c r="E93" s="27">
        <v>24</v>
      </c>
      <c r="F93" s="18">
        <v>0</v>
      </c>
      <c r="G93" s="5">
        <f>Tabela132[[#This Row],[ILOŚCI DO NOWEGO POSTĘPOWANIA]]*Tabela132[[#This Row],[CENA JEDNOSTKOWA NETTO]]</f>
        <v>0</v>
      </c>
      <c r="H93" s="5">
        <f>Tabela132[[#This Row],[WARTOŚĆ NETTO]]*23%</f>
        <v>0</v>
      </c>
      <c r="I93" s="14">
        <f>Tabela132[[#This Row],[WARTOŚĆ NETTO]]+Tabela132[[#This Row],[Wartość VAT ]]</f>
        <v>0</v>
      </c>
    </row>
    <row r="94" spans="2:9" ht="56.25" x14ac:dyDescent="0.25">
      <c r="B94" s="30" t="s">
        <v>161</v>
      </c>
      <c r="C94" s="37" t="s">
        <v>194</v>
      </c>
      <c r="D94" s="4" t="s">
        <v>10</v>
      </c>
      <c r="E94" s="27">
        <v>18</v>
      </c>
      <c r="F94" s="18">
        <v>0</v>
      </c>
      <c r="G94" s="5">
        <f>Tabela132[[#This Row],[ILOŚCI DO NOWEGO POSTĘPOWANIA]]*Tabela132[[#This Row],[CENA JEDNOSTKOWA NETTO]]</f>
        <v>0</v>
      </c>
      <c r="H94" s="5">
        <f>Tabela132[[#This Row],[WARTOŚĆ NETTO]]*23%</f>
        <v>0</v>
      </c>
      <c r="I94" s="14">
        <f>Tabela132[[#This Row],[WARTOŚĆ NETTO]]+Tabela132[[#This Row],[Wartość VAT ]]</f>
        <v>0</v>
      </c>
    </row>
    <row r="95" spans="2:9" ht="131.25" x14ac:dyDescent="0.25">
      <c r="B95" s="30" t="s">
        <v>162</v>
      </c>
      <c r="C95" s="33" t="s">
        <v>196</v>
      </c>
      <c r="D95" s="4" t="s">
        <v>10</v>
      </c>
      <c r="E95" s="27">
        <v>20</v>
      </c>
      <c r="F95" s="18">
        <v>0</v>
      </c>
      <c r="G95" s="5">
        <f>Tabela132[[#This Row],[ILOŚCI DO NOWEGO POSTĘPOWANIA]]*Tabela132[[#This Row],[CENA JEDNOSTKOWA NETTO]]</f>
        <v>0</v>
      </c>
      <c r="H95" s="5">
        <f>Tabela132[[#This Row],[WARTOŚĆ NETTO]]*23%</f>
        <v>0</v>
      </c>
      <c r="I95" s="14">
        <f>Tabela132[[#This Row],[WARTOŚĆ NETTO]]+Tabela132[[#This Row],[Wartość VAT ]]</f>
        <v>0</v>
      </c>
    </row>
    <row r="96" spans="2:9" ht="65.25" customHeight="1" x14ac:dyDescent="0.25">
      <c r="B96" s="30" t="s">
        <v>163</v>
      </c>
      <c r="C96" s="33" t="s">
        <v>200</v>
      </c>
      <c r="D96" s="4" t="s">
        <v>13</v>
      </c>
      <c r="E96" s="27">
        <v>1</v>
      </c>
      <c r="F96" s="18">
        <v>0</v>
      </c>
      <c r="G96" s="5">
        <f>Tabela132[[#This Row],[ILOŚCI DO NOWEGO POSTĘPOWANIA]]*Tabela132[[#This Row],[CENA JEDNOSTKOWA NETTO]]</f>
        <v>0</v>
      </c>
      <c r="H96" s="5">
        <f>Tabela132[[#This Row],[WARTOŚĆ NETTO]]*23%</f>
        <v>0</v>
      </c>
      <c r="I96" s="14">
        <f>Tabela132[[#This Row],[WARTOŚĆ NETTO]]+Tabela132[[#This Row],[Wartość VAT ]]</f>
        <v>0</v>
      </c>
    </row>
    <row r="97" spans="2:9" ht="18.75" x14ac:dyDescent="0.25">
      <c r="B97" s="30" t="s">
        <v>165</v>
      </c>
      <c r="C97" s="33" t="s">
        <v>202</v>
      </c>
      <c r="D97" s="4" t="s">
        <v>10</v>
      </c>
      <c r="E97" s="27">
        <v>1</v>
      </c>
      <c r="F97" s="18">
        <v>0</v>
      </c>
      <c r="G97" s="5">
        <f>Tabela132[[#This Row],[ILOŚCI DO NOWEGO POSTĘPOWANIA]]*Tabela132[[#This Row],[CENA JEDNOSTKOWA NETTO]]</f>
        <v>0</v>
      </c>
      <c r="H97" s="5">
        <f>Tabela132[[#This Row],[WARTOŚĆ NETTO]]*23%</f>
        <v>0</v>
      </c>
      <c r="I97" s="14">
        <f>Tabela132[[#This Row],[WARTOŚĆ NETTO]]+Tabela132[[#This Row],[Wartość VAT ]]</f>
        <v>0</v>
      </c>
    </row>
    <row r="98" spans="2:9" ht="18.75" x14ac:dyDescent="0.25">
      <c r="B98" s="30" t="s">
        <v>167</v>
      </c>
      <c r="C98" s="34" t="s">
        <v>205</v>
      </c>
      <c r="D98" s="4" t="s">
        <v>10</v>
      </c>
      <c r="E98" s="27">
        <v>3</v>
      </c>
      <c r="F98" s="18">
        <v>0</v>
      </c>
      <c r="G98" s="5">
        <f>Tabela132[[#This Row],[ILOŚCI DO NOWEGO POSTĘPOWANIA]]*Tabela132[[#This Row],[CENA JEDNOSTKOWA NETTO]]</f>
        <v>0</v>
      </c>
      <c r="H98" s="5">
        <f>Tabela132[[#This Row],[WARTOŚĆ NETTO]]*23%</f>
        <v>0</v>
      </c>
      <c r="I98" s="14">
        <f>Tabela132[[#This Row],[WARTOŚĆ NETTO]]+Tabela132[[#This Row],[Wartość VAT ]]</f>
        <v>0</v>
      </c>
    </row>
    <row r="99" spans="2:9" ht="18.75" x14ac:dyDescent="0.25">
      <c r="B99" s="30" t="s">
        <v>168</v>
      </c>
      <c r="C99" s="33" t="s">
        <v>207</v>
      </c>
      <c r="D99" s="4" t="s">
        <v>10</v>
      </c>
      <c r="E99" s="27">
        <v>1</v>
      </c>
      <c r="F99" s="18">
        <v>0</v>
      </c>
      <c r="G99" s="5">
        <f>Tabela132[[#This Row],[ILOŚCI DO NOWEGO POSTĘPOWANIA]]*Tabela132[[#This Row],[CENA JEDNOSTKOWA NETTO]]</f>
        <v>0</v>
      </c>
      <c r="H99" s="5">
        <f>Tabela132[[#This Row],[WARTOŚĆ NETTO]]*23%</f>
        <v>0</v>
      </c>
      <c r="I99" s="14">
        <f>Tabela132[[#This Row],[WARTOŚĆ NETTO]]+Tabela132[[#This Row],[Wartość VAT ]]</f>
        <v>0</v>
      </c>
    </row>
    <row r="100" spans="2:9" ht="18.75" x14ac:dyDescent="0.25">
      <c r="B100" s="30" t="s">
        <v>169</v>
      </c>
      <c r="C100" s="33" t="s">
        <v>210</v>
      </c>
      <c r="D100" s="4" t="s">
        <v>10</v>
      </c>
      <c r="E100" s="27">
        <v>40</v>
      </c>
      <c r="F100" s="18">
        <v>0</v>
      </c>
      <c r="G100" s="5">
        <f>Tabela132[[#This Row],[ILOŚCI DO NOWEGO POSTĘPOWANIA]]*Tabela132[[#This Row],[CENA JEDNOSTKOWA NETTO]]</f>
        <v>0</v>
      </c>
      <c r="H100" s="5">
        <f>Tabela132[[#This Row],[WARTOŚĆ NETTO]]*23%</f>
        <v>0</v>
      </c>
      <c r="I100" s="14">
        <f>Tabela132[[#This Row],[WARTOŚĆ NETTO]]+Tabela132[[#This Row],[Wartość VAT ]]</f>
        <v>0</v>
      </c>
    </row>
    <row r="101" spans="2:9" ht="18.75" x14ac:dyDescent="0.25">
      <c r="B101" s="30" t="s">
        <v>171</v>
      </c>
      <c r="C101" s="33" t="s">
        <v>212</v>
      </c>
      <c r="D101" s="4" t="s">
        <v>21</v>
      </c>
      <c r="E101" s="27">
        <v>1</v>
      </c>
      <c r="F101" s="18">
        <v>0</v>
      </c>
      <c r="G101" s="5">
        <f>Tabela132[[#This Row],[ILOŚCI DO NOWEGO POSTĘPOWANIA]]*Tabela132[[#This Row],[CENA JEDNOSTKOWA NETTO]]</f>
        <v>0</v>
      </c>
      <c r="H101" s="5">
        <f>Tabela132[[#This Row],[WARTOŚĆ NETTO]]*23%</f>
        <v>0</v>
      </c>
      <c r="I101" s="14">
        <f>Tabela132[[#This Row],[WARTOŚĆ NETTO]]+Tabela132[[#This Row],[Wartość VAT ]]</f>
        <v>0</v>
      </c>
    </row>
    <row r="102" spans="2:9" ht="56.25" x14ac:dyDescent="0.25">
      <c r="B102" s="30" t="s">
        <v>173</v>
      </c>
      <c r="C102" s="37" t="s">
        <v>215</v>
      </c>
      <c r="D102" s="4" t="s">
        <v>10</v>
      </c>
      <c r="E102" s="27">
        <v>10</v>
      </c>
      <c r="F102" s="18">
        <v>0</v>
      </c>
      <c r="G102" s="5">
        <f>Tabela132[[#This Row],[ILOŚCI DO NOWEGO POSTĘPOWANIA]]*Tabela132[[#This Row],[CENA JEDNOSTKOWA NETTO]]</f>
        <v>0</v>
      </c>
      <c r="H102" s="5">
        <f>Tabela132[[#This Row],[WARTOŚĆ NETTO]]*23%</f>
        <v>0</v>
      </c>
      <c r="I102" s="14">
        <f>Tabela132[[#This Row],[WARTOŚĆ NETTO]]+Tabela132[[#This Row],[Wartość VAT ]]</f>
        <v>0</v>
      </c>
    </row>
    <row r="103" spans="2:9" ht="18.75" x14ac:dyDescent="0.25">
      <c r="B103" s="30" t="s">
        <v>175</v>
      </c>
      <c r="C103" s="33" t="s">
        <v>217</v>
      </c>
      <c r="D103" s="4" t="s">
        <v>10</v>
      </c>
      <c r="E103" s="27">
        <v>5</v>
      </c>
      <c r="F103" s="18">
        <v>0</v>
      </c>
      <c r="G103" s="5">
        <f>Tabela132[[#This Row],[ILOŚCI DO NOWEGO POSTĘPOWANIA]]*Tabela132[[#This Row],[CENA JEDNOSTKOWA NETTO]]</f>
        <v>0</v>
      </c>
      <c r="H103" s="5">
        <f>Tabela132[[#This Row],[WARTOŚĆ NETTO]]*23%</f>
        <v>0</v>
      </c>
      <c r="I103" s="14">
        <f>Tabela132[[#This Row],[WARTOŚĆ NETTO]]+Tabela132[[#This Row],[Wartość VAT ]]</f>
        <v>0</v>
      </c>
    </row>
    <row r="104" spans="2:9" ht="56.25" x14ac:dyDescent="0.25">
      <c r="B104" s="30" t="s">
        <v>177</v>
      </c>
      <c r="C104" s="37" t="s">
        <v>219</v>
      </c>
      <c r="D104" s="4" t="s">
        <v>10</v>
      </c>
      <c r="E104" s="27">
        <v>30</v>
      </c>
      <c r="F104" s="18">
        <v>0</v>
      </c>
      <c r="G104" s="5">
        <f>Tabela132[[#This Row],[ILOŚCI DO NOWEGO POSTĘPOWANIA]]*Tabela132[[#This Row],[CENA JEDNOSTKOWA NETTO]]</f>
        <v>0</v>
      </c>
      <c r="H104" s="5">
        <f>Tabela132[[#This Row],[WARTOŚĆ NETTO]]*23%</f>
        <v>0</v>
      </c>
      <c r="I104" s="14">
        <f>Tabela132[[#This Row],[WARTOŚĆ NETTO]]+Tabela132[[#This Row],[Wartość VAT ]]</f>
        <v>0</v>
      </c>
    </row>
    <row r="105" spans="2:9" ht="37.5" x14ac:dyDescent="0.25">
      <c r="B105" s="30" t="s">
        <v>178</v>
      </c>
      <c r="C105" s="37" t="s">
        <v>221</v>
      </c>
      <c r="D105" s="4" t="s">
        <v>10</v>
      </c>
      <c r="E105" s="27">
        <v>24</v>
      </c>
      <c r="F105" s="18">
        <v>0</v>
      </c>
      <c r="G105" s="5">
        <f>Tabela132[[#This Row],[ILOŚCI DO NOWEGO POSTĘPOWANIA]]*Tabela132[[#This Row],[CENA JEDNOSTKOWA NETTO]]</f>
        <v>0</v>
      </c>
      <c r="H105" s="5">
        <f>Tabela132[[#This Row],[WARTOŚĆ NETTO]]*23%</f>
        <v>0</v>
      </c>
      <c r="I105" s="14">
        <f>Tabela132[[#This Row],[WARTOŚĆ NETTO]]+Tabela132[[#This Row],[Wartość VAT ]]</f>
        <v>0</v>
      </c>
    </row>
    <row r="106" spans="2:9" ht="18.75" x14ac:dyDescent="0.25">
      <c r="B106" s="30" t="s">
        <v>179</v>
      </c>
      <c r="C106" s="36" t="s">
        <v>223</v>
      </c>
      <c r="D106" s="4" t="s">
        <v>18</v>
      </c>
      <c r="E106" s="27">
        <v>5</v>
      </c>
      <c r="F106" s="18">
        <v>0</v>
      </c>
      <c r="G106" s="5">
        <f>Tabela132[[#This Row],[ILOŚCI DO NOWEGO POSTĘPOWANIA]]*Tabela132[[#This Row],[CENA JEDNOSTKOWA NETTO]]</f>
        <v>0</v>
      </c>
      <c r="H106" s="5">
        <f>Tabela132[[#This Row],[WARTOŚĆ NETTO]]*23%</f>
        <v>0</v>
      </c>
      <c r="I106" s="14">
        <f>Tabela132[[#This Row],[WARTOŚĆ NETTO]]+Tabela132[[#This Row],[Wartość VAT ]]</f>
        <v>0</v>
      </c>
    </row>
    <row r="107" spans="2:9" ht="18.75" x14ac:dyDescent="0.25">
      <c r="B107" s="30" t="s">
        <v>181</v>
      </c>
      <c r="C107" s="36" t="s">
        <v>225</v>
      </c>
      <c r="D107" s="4" t="s">
        <v>18</v>
      </c>
      <c r="E107" s="27">
        <v>8</v>
      </c>
      <c r="F107" s="18">
        <v>0</v>
      </c>
      <c r="G107" s="5">
        <f>Tabela132[[#This Row],[ILOŚCI DO NOWEGO POSTĘPOWANIA]]*Tabela132[[#This Row],[CENA JEDNOSTKOWA NETTO]]</f>
        <v>0</v>
      </c>
      <c r="H107" s="5">
        <f>Tabela132[[#This Row],[WARTOŚĆ NETTO]]*23%</f>
        <v>0</v>
      </c>
      <c r="I107" s="14">
        <f>Tabela132[[#This Row],[WARTOŚĆ NETTO]]+Tabela132[[#This Row],[Wartość VAT ]]</f>
        <v>0</v>
      </c>
    </row>
    <row r="108" spans="2:9" ht="18.75" x14ac:dyDescent="0.25">
      <c r="B108" s="30" t="s">
        <v>183</v>
      </c>
      <c r="C108" s="36" t="s">
        <v>227</v>
      </c>
      <c r="D108" s="4" t="s">
        <v>18</v>
      </c>
      <c r="E108" s="27">
        <v>8</v>
      </c>
      <c r="F108" s="18">
        <v>0</v>
      </c>
      <c r="G108" s="5">
        <f>Tabela132[[#This Row],[ILOŚCI DO NOWEGO POSTĘPOWANIA]]*Tabela132[[#This Row],[CENA JEDNOSTKOWA NETTO]]</f>
        <v>0</v>
      </c>
      <c r="H108" s="5">
        <f>Tabela132[[#This Row],[WARTOŚĆ NETTO]]*23%</f>
        <v>0</v>
      </c>
      <c r="I108" s="14">
        <f>Tabela132[[#This Row],[WARTOŚĆ NETTO]]+Tabela132[[#This Row],[Wartość VAT ]]</f>
        <v>0</v>
      </c>
    </row>
    <row r="109" spans="2:9" ht="37.5" x14ac:dyDescent="0.25">
      <c r="B109" s="30" t="s">
        <v>185</v>
      </c>
      <c r="C109" s="33" t="s">
        <v>232</v>
      </c>
      <c r="D109" s="4" t="s">
        <v>233</v>
      </c>
      <c r="E109" s="27">
        <v>2</v>
      </c>
      <c r="F109" s="18">
        <v>0</v>
      </c>
      <c r="G109" s="5">
        <f>Tabela132[[#This Row],[ILOŚCI DO NOWEGO POSTĘPOWANIA]]*Tabela132[[#This Row],[CENA JEDNOSTKOWA NETTO]]</f>
        <v>0</v>
      </c>
      <c r="H109" s="5">
        <f>Tabela132[[#This Row],[WARTOŚĆ NETTO]]*23%</f>
        <v>0</v>
      </c>
      <c r="I109" s="14">
        <f>Tabela132[[#This Row],[WARTOŚĆ NETTO]]+Tabela132[[#This Row],[Wartość VAT ]]</f>
        <v>0</v>
      </c>
    </row>
    <row r="110" spans="2:9" ht="37.5" x14ac:dyDescent="0.25">
      <c r="B110" s="30" t="s">
        <v>187</v>
      </c>
      <c r="C110" s="33" t="s">
        <v>237</v>
      </c>
      <c r="D110" s="4" t="s">
        <v>13</v>
      </c>
      <c r="E110" s="27">
        <v>1</v>
      </c>
      <c r="F110" s="18">
        <v>0</v>
      </c>
      <c r="G110" s="5">
        <f>Tabela132[[#This Row],[ILOŚCI DO NOWEGO POSTĘPOWANIA]]*Tabela132[[#This Row],[CENA JEDNOSTKOWA NETTO]]</f>
        <v>0</v>
      </c>
      <c r="H110" s="5">
        <f>Tabela132[[#This Row],[WARTOŚĆ NETTO]]*23%</f>
        <v>0</v>
      </c>
      <c r="I110" s="14">
        <f>Tabela132[[#This Row],[WARTOŚĆ NETTO]]+Tabela132[[#This Row],[Wartość VAT ]]</f>
        <v>0</v>
      </c>
    </row>
    <row r="111" spans="2:9" ht="37.5" x14ac:dyDescent="0.25">
      <c r="B111" s="30" t="s">
        <v>189</v>
      </c>
      <c r="C111" s="33" t="s">
        <v>240</v>
      </c>
      <c r="D111" s="4" t="s">
        <v>13</v>
      </c>
      <c r="E111" s="27">
        <v>5</v>
      </c>
      <c r="F111" s="18">
        <v>0</v>
      </c>
      <c r="G111" s="5">
        <f>Tabela132[[#This Row],[ILOŚCI DO NOWEGO POSTĘPOWANIA]]*Tabela132[[#This Row],[CENA JEDNOSTKOWA NETTO]]</f>
        <v>0</v>
      </c>
      <c r="H111" s="5">
        <f>Tabela132[[#This Row],[WARTOŚĆ NETTO]]*23%</f>
        <v>0</v>
      </c>
      <c r="I111" s="14">
        <f>Tabela132[[#This Row],[WARTOŚĆ NETTO]]+Tabela132[[#This Row],[Wartość VAT ]]</f>
        <v>0</v>
      </c>
    </row>
    <row r="112" spans="2:9" ht="18.75" x14ac:dyDescent="0.25">
      <c r="B112" s="30" t="s">
        <v>191</v>
      </c>
      <c r="C112" s="33" t="s">
        <v>242</v>
      </c>
      <c r="D112" s="4" t="s">
        <v>13</v>
      </c>
      <c r="E112" s="27">
        <v>1</v>
      </c>
      <c r="F112" s="18">
        <v>0</v>
      </c>
      <c r="G112" s="5">
        <f>Tabela132[[#This Row],[ILOŚCI DO NOWEGO POSTĘPOWANIA]]*Tabela132[[#This Row],[CENA JEDNOSTKOWA NETTO]]</f>
        <v>0</v>
      </c>
      <c r="H112" s="5">
        <f>Tabela132[[#This Row],[WARTOŚĆ NETTO]]*23%</f>
        <v>0</v>
      </c>
      <c r="I112" s="14">
        <f>Tabela132[[#This Row],[WARTOŚĆ NETTO]]+Tabela132[[#This Row],[Wartość VAT ]]</f>
        <v>0</v>
      </c>
    </row>
    <row r="113" spans="2:9" ht="37.5" x14ac:dyDescent="0.25">
      <c r="B113" s="30" t="s">
        <v>193</v>
      </c>
      <c r="C113" s="33" t="s">
        <v>244</v>
      </c>
      <c r="D113" s="4" t="s">
        <v>10</v>
      </c>
      <c r="E113" s="27">
        <v>12</v>
      </c>
      <c r="F113" s="18">
        <v>0</v>
      </c>
      <c r="G113" s="5">
        <f>Tabela132[[#This Row],[ILOŚCI DO NOWEGO POSTĘPOWANIA]]*Tabela132[[#This Row],[CENA JEDNOSTKOWA NETTO]]</f>
        <v>0</v>
      </c>
      <c r="H113" s="5">
        <f>Tabela132[[#This Row],[WARTOŚĆ NETTO]]*23%</f>
        <v>0</v>
      </c>
      <c r="I113" s="14">
        <f>Tabela132[[#This Row],[WARTOŚĆ NETTO]]+Tabela132[[#This Row],[Wartość VAT ]]</f>
        <v>0</v>
      </c>
    </row>
    <row r="114" spans="2:9" ht="18.75" x14ac:dyDescent="0.25">
      <c r="B114" s="30" t="s">
        <v>195</v>
      </c>
      <c r="C114" s="33" t="s">
        <v>246</v>
      </c>
      <c r="D114" s="4" t="s">
        <v>13</v>
      </c>
      <c r="E114" s="27">
        <v>2</v>
      </c>
      <c r="F114" s="18">
        <v>0</v>
      </c>
      <c r="G114" s="5">
        <f>Tabela132[[#This Row],[ILOŚCI DO NOWEGO POSTĘPOWANIA]]*Tabela132[[#This Row],[CENA JEDNOSTKOWA NETTO]]</f>
        <v>0</v>
      </c>
      <c r="H114" s="5">
        <f>Tabela132[[#This Row],[WARTOŚĆ NETTO]]*23%</f>
        <v>0</v>
      </c>
      <c r="I114" s="14">
        <f>Tabela132[[#This Row],[WARTOŚĆ NETTO]]+Tabela132[[#This Row],[Wartość VAT ]]</f>
        <v>0</v>
      </c>
    </row>
    <row r="115" spans="2:9" ht="18.75" x14ac:dyDescent="0.25">
      <c r="B115" s="30" t="s">
        <v>197</v>
      </c>
      <c r="C115" s="33" t="s">
        <v>248</v>
      </c>
      <c r="D115" s="4" t="s">
        <v>13</v>
      </c>
      <c r="E115" s="27">
        <v>1</v>
      </c>
      <c r="F115" s="18">
        <v>0</v>
      </c>
      <c r="G115" s="5">
        <f>Tabela132[[#This Row],[ILOŚCI DO NOWEGO POSTĘPOWANIA]]*Tabela132[[#This Row],[CENA JEDNOSTKOWA NETTO]]</f>
        <v>0</v>
      </c>
      <c r="H115" s="5">
        <f>Tabela132[[#This Row],[WARTOŚĆ NETTO]]*23%</f>
        <v>0</v>
      </c>
      <c r="I115" s="14">
        <f>Tabela132[[#This Row],[WARTOŚĆ NETTO]]+Tabela132[[#This Row],[Wartość VAT ]]</f>
        <v>0</v>
      </c>
    </row>
    <row r="116" spans="2:9" ht="37.5" x14ac:dyDescent="0.25">
      <c r="B116" s="30" t="s">
        <v>198</v>
      </c>
      <c r="C116" s="37" t="s">
        <v>251</v>
      </c>
      <c r="D116" s="4" t="s">
        <v>10</v>
      </c>
      <c r="E116" s="27">
        <v>12</v>
      </c>
      <c r="F116" s="18">
        <v>0</v>
      </c>
      <c r="G116" s="5">
        <f>Tabela132[[#This Row],[ILOŚCI DO NOWEGO POSTĘPOWANIA]]*Tabela132[[#This Row],[CENA JEDNOSTKOWA NETTO]]</f>
        <v>0</v>
      </c>
      <c r="H116" s="5">
        <f>Tabela132[[#This Row],[WARTOŚĆ NETTO]]*23%</f>
        <v>0</v>
      </c>
      <c r="I116" s="14">
        <f>Tabela132[[#This Row],[WARTOŚĆ NETTO]]+Tabela132[[#This Row],[Wartość VAT ]]</f>
        <v>0</v>
      </c>
    </row>
    <row r="117" spans="2:9" ht="93.75" x14ac:dyDescent="0.25">
      <c r="B117" s="30" t="s">
        <v>199</v>
      </c>
      <c r="C117" s="33" t="s">
        <v>253</v>
      </c>
      <c r="D117" s="4" t="s">
        <v>13</v>
      </c>
      <c r="E117" s="27">
        <v>1</v>
      </c>
      <c r="F117" s="18">
        <v>0</v>
      </c>
      <c r="G117" s="5">
        <f>Tabela132[[#This Row],[ILOŚCI DO NOWEGO POSTĘPOWANIA]]*Tabela132[[#This Row],[CENA JEDNOSTKOWA NETTO]]</f>
        <v>0</v>
      </c>
      <c r="H117" s="5">
        <f>Tabela132[[#This Row],[WARTOŚĆ NETTO]]*23%</f>
        <v>0</v>
      </c>
      <c r="I117" s="14">
        <f>Tabela132[[#This Row],[WARTOŚĆ NETTO]]+Tabela132[[#This Row],[Wartość VAT ]]</f>
        <v>0</v>
      </c>
    </row>
    <row r="118" spans="2:9" ht="75" x14ac:dyDescent="0.25">
      <c r="B118" s="30" t="s">
        <v>201</v>
      </c>
      <c r="C118" s="33" t="s">
        <v>255</v>
      </c>
      <c r="D118" s="4" t="s">
        <v>13</v>
      </c>
      <c r="E118" s="27">
        <v>1</v>
      </c>
      <c r="F118" s="18">
        <v>0</v>
      </c>
      <c r="G118" s="5">
        <f>Tabela132[[#This Row],[ILOŚCI DO NOWEGO POSTĘPOWANIA]]*Tabela132[[#This Row],[CENA JEDNOSTKOWA NETTO]]</f>
        <v>0</v>
      </c>
      <c r="H118" s="5">
        <f>Tabela132[[#This Row],[WARTOŚĆ NETTO]]*23%</f>
        <v>0</v>
      </c>
      <c r="I118" s="14">
        <f>Tabela132[[#This Row],[WARTOŚĆ NETTO]]+Tabela132[[#This Row],[Wartość VAT ]]</f>
        <v>0</v>
      </c>
    </row>
    <row r="119" spans="2:9" ht="37.5" x14ac:dyDescent="0.25">
      <c r="B119" s="30" t="s">
        <v>203</v>
      </c>
      <c r="C119" s="33" t="s">
        <v>257</v>
      </c>
      <c r="D119" s="4" t="s">
        <v>10</v>
      </c>
      <c r="E119" s="27">
        <v>25</v>
      </c>
      <c r="F119" s="18">
        <v>0</v>
      </c>
      <c r="G119" s="5">
        <f>Tabela132[[#This Row],[ILOŚCI DO NOWEGO POSTĘPOWANIA]]*Tabela132[[#This Row],[CENA JEDNOSTKOWA NETTO]]</f>
        <v>0</v>
      </c>
      <c r="H119" s="5">
        <f>Tabela132[[#This Row],[WARTOŚĆ NETTO]]*23%</f>
        <v>0</v>
      </c>
      <c r="I119" s="14">
        <f>Tabela132[[#This Row],[WARTOŚĆ NETTO]]+Tabela132[[#This Row],[Wartość VAT ]]</f>
        <v>0</v>
      </c>
    </row>
    <row r="120" spans="2:9" ht="18.75" x14ac:dyDescent="0.25">
      <c r="B120" s="30" t="s">
        <v>204</v>
      </c>
      <c r="C120" s="33" t="s">
        <v>263</v>
      </c>
      <c r="D120" s="4" t="s">
        <v>21</v>
      </c>
      <c r="E120" s="27">
        <v>6</v>
      </c>
      <c r="F120" s="18">
        <v>0</v>
      </c>
      <c r="G120" s="5">
        <f>Tabela132[[#This Row],[ILOŚCI DO NOWEGO POSTĘPOWANIA]]*Tabela132[[#This Row],[CENA JEDNOSTKOWA NETTO]]</f>
        <v>0</v>
      </c>
      <c r="H120" s="5">
        <f>Tabela132[[#This Row],[WARTOŚĆ NETTO]]*23%</f>
        <v>0</v>
      </c>
      <c r="I120" s="14">
        <f>Tabela132[[#This Row],[WARTOŚĆ NETTO]]+Tabela132[[#This Row],[Wartość VAT ]]</f>
        <v>0</v>
      </c>
    </row>
    <row r="121" spans="2:9" ht="18.75" x14ac:dyDescent="0.25">
      <c r="B121" s="30" t="s">
        <v>206</v>
      </c>
      <c r="C121" s="33" t="s">
        <v>265</v>
      </c>
      <c r="D121" s="4" t="s">
        <v>10</v>
      </c>
      <c r="E121" s="27">
        <v>6</v>
      </c>
      <c r="F121" s="18">
        <v>0</v>
      </c>
      <c r="G121" s="5">
        <f>Tabela132[[#This Row],[ILOŚCI DO NOWEGO POSTĘPOWANIA]]*Tabela132[[#This Row],[CENA JEDNOSTKOWA NETTO]]</f>
        <v>0</v>
      </c>
      <c r="H121" s="5">
        <f>Tabela132[[#This Row],[WARTOŚĆ NETTO]]*23%</f>
        <v>0</v>
      </c>
      <c r="I121" s="14">
        <f>Tabela132[[#This Row],[WARTOŚĆ NETTO]]+Tabela132[[#This Row],[Wartość VAT ]]</f>
        <v>0</v>
      </c>
    </row>
    <row r="122" spans="2:9" ht="56.25" x14ac:dyDescent="0.25">
      <c r="B122" s="30" t="s">
        <v>208</v>
      </c>
      <c r="C122" s="33" t="s">
        <v>267</v>
      </c>
      <c r="D122" s="4" t="s">
        <v>10</v>
      </c>
      <c r="E122" s="27">
        <v>10</v>
      </c>
      <c r="F122" s="18">
        <v>0</v>
      </c>
      <c r="G122" s="5">
        <f>Tabela132[[#This Row],[ILOŚCI DO NOWEGO POSTĘPOWANIA]]*Tabela132[[#This Row],[CENA JEDNOSTKOWA NETTO]]</f>
        <v>0</v>
      </c>
      <c r="H122" s="5">
        <f>Tabela132[[#This Row],[WARTOŚĆ NETTO]]*23%</f>
        <v>0</v>
      </c>
      <c r="I122" s="14">
        <f>Tabela132[[#This Row],[WARTOŚĆ NETTO]]+Tabela132[[#This Row],[Wartość VAT ]]</f>
        <v>0</v>
      </c>
    </row>
    <row r="123" spans="2:9" ht="18.75" x14ac:dyDescent="0.25">
      <c r="B123" s="30" t="s">
        <v>209</v>
      </c>
      <c r="C123" s="33" t="s">
        <v>269</v>
      </c>
      <c r="D123" s="4"/>
      <c r="E123" s="27">
        <v>1</v>
      </c>
      <c r="F123" s="18">
        <v>0</v>
      </c>
      <c r="G123" s="5">
        <f>Tabela132[[#This Row],[ILOŚCI DO NOWEGO POSTĘPOWANIA]]*Tabela132[[#This Row],[CENA JEDNOSTKOWA NETTO]]</f>
        <v>0</v>
      </c>
      <c r="H123" s="5">
        <f>Tabela132[[#This Row],[WARTOŚĆ NETTO]]*23%</f>
        <v>0</v>
      </c>
      <c r="I123" s="14">
        <f>Tabela132[[#This Row],[WARTOŚĆ NETTO]]+Tabela132[[#This Row],[Wartość VAT ]]</f>
        <v>0</v>
      </c>
    </row>
    <row r="124" spans="2:9" ht="56.25" x14ac:dyDescent="0.25">
      <c r="B124" s="30" t="s">
        <v>211</v>
      </c>
      <c r="C124" s="33" t="s">
        <v>271</v>
      </c>
      <c r="D124" s="4" t="s">
        <v>13</v>
      </c>
      <c r="E124" s="27">
        <v>14</v>
      </c>
      <c r="F124" s="18">
        <v>0</v>
      </c>
      <c r="G124" s="5">
        <f>Tabela132[[#This Row],[ILOŚCI DO NOWEGO POSTĘPOWANIA]]*Tabela132[[#This Row],[CENA JEDNOSTKOWA NETTO]]</f>
        <v>0</v>
      </c>
      <c r="H124" s="5">
        <f>Tabela132[[#This Row],[WARTOŚĆ NETTO]]*23%</f>
        <v>0</v>
      </c>
      <c r="I124" s="14">
        <f>Tabela132[[#This Row],[WARTOŚĆ NETTO]]+Tabela132[[#This Row],[Wartość VAT ]]</f>
        <v>0</v>
      </c>
    </row>
    <row r="125" spans="2:9" ht="37.5" x14ac:dyDescent="0.25">
      <c r="B125" s="30" t="s">
        <v>213</v>
      </c>
      <c r="C125" s="33" t="s">
        <v>274</v>
      </c>
      <c r="D125" s="4" t="s">
        <v>10</v>
      </c>
      <c r="E125" s="27">
        <v>150</v>
      </c>
      <c r="F125" s="18">
        <v>0</v>
      </c>
      <c r="G125" s="5">
        <f>Tabela132[[#This Row],[ILOŚCI DO NOWEGO POSTĘPOWANIA]]*Tabela132[[#This Row],[CENA JEDNOSTKOWA NETTO]]</f>
        <v>0</v>
      </c>
      <c r="H125" s="5">
        <f>Tabela132[[#This Row],[WARTOŚĆ NETTO]]*23%</f>
        <v>0</v>
      </c>
      <c r="I125" s="14">
        <f>Tabela132[[#This Row],[WARTOŚĆ NETTO]]+Tabela132[[#This Row],[Wartość VAT ]]</f>
        <v>0</v>
      </c>
    </row>
    <row r="126" spans="2:9" ht="75" x14ac:dyDescent="0.25">
      <c r="B126" s="30" t="s">
        <v>214</v>
      </c>
      <c r="C126" s="33" t="s">
        <v>276</v>
      </c>
      <c r="D126" s="4" t="s">
        <v>10</v>
      </c>
      <c r="E126" s="27">
        <v>40</v>
      </c>
      <c r="F126" s="18">
        <v>0</v>
      </c>
      <c r="G126" s="5">
        <f>Tabela132[[#This Row],[ILOŚCI DO NOWEGO POSTĘPOWANIA]]*Tabela132[[#This Row],[CENA JEDNOSTKOWA NETTO]]</f>
        <v>0</v>
      </c>
      <c r="H126" s="5">
        <f>Tabela132[[#This Row],[WARTOŚĆ NETTO]]*23%</f>
        <v>0</v>
      </c>
      <c r="I126" s="14">
        <f>Tabela132[[#This Row],[WARTOŚĆ NETTO]]+Tabela132[[#This Row],[Wartość VAT ]]</f>
        <v>0</v>
      </c>
    </row>
    <row r="127" spans="2:9" ht="37.5" x14ac:dyDescent="0.25">
      <c r="B127" s="30" t="s">
        <v>216</v>
      </c>
      <c r="C127" s="33" t="s">
        <v>278</v>
      </c>
      <c r="D127" s="4" t="s">
        <v>13</v>
      </c>
      <c r="E127" s="27">
        <v>15</v>
      </c>
      <c r="F127" s="18">
        <v>0</v>
      </c>
      <c r="G127" s="5">
        <f>Tabela132[[#This Row],[ILOŚCI DO NOWEGO POSTĘPOWANIA]]*Tabela132[[#This Row],[CENA JEDNOSTKOWA NETTO]]</f>
        <v>0</v>
      </c>
      <c r="H127" s="5">
        <f>Tabela132[[#This Row],[WARTOŚĆ NETTO]]*23%</f>
        <v>0</v>
      </c>
      <c r="I127" s="14">
        <f>Tabela132[[#This Row],[WARTOŚĆ NETTO]]+Tabela132[[#This Row],[Wartość VAT ]]</f>
        <v>0</v>
      </c>
    </row>
    <row r="128" spans="2:9" ht="18.75" x14ac:dyDescent="0.25">
      <c r="B128" s="30" t="s">
        <v>218</v>
      </c>
      <c r="C128" s="33" t="s">
        <v>280</v>
      </c>
      <c r="D128" s="4" t="s">
        <v>13</v>
      </c>
      <c r="E128" s="27">
        <v>60</v>
      </c>
      <c r="F128" s="18">
        <v>0</v>
      </c>
      <c r="G128" s="5">
        <f>Tabela132[[#This Row],[ILOŚCI DO NOWEGO POSTĘPOWANIA]]*Tabela132[[#This Row],[CENA JEDNOSTKOWA NETTO]]</f>
        <v>0</v>
      </c>
      <c r="H128" s="5">
        <f>Tabela132[[#This Row],[WARTOŚĆ NETTO]]*23%</f>
        <v>0</v>
      </c>
      <c r="I128" s="14">
        <f>Tabela132[[#This Row],[WARTOŚĆ NETTO]]+Tabela132[[#This Row],[Wartość VAT ]]</f>
        <v>0</v>
      </c>
    </row>
    <row r="129" spans="2:9" ht="18.75" x14ac:dyDescent="0.25">
      <c r="B129" s="30" t="s">
        <v>220</v>
      </c>
      <c r="C129" s="33" t="s">
        <v>282</v>
      </c>
      <c r="D129" s="4" t="s">
        <v>18</v>
      </c>
      <c r="E129" s="27">
        <v>60</v>
      </c>
      <c r="F129" s="18">
        <v>0</v>
      </c>
      <c r="G129" s="5">
        <f>Tabela132[[#This Row],[ILOŚCI DO NOWEGO POSTĘPOWANIA]]*Tabela132[[#This Row],[CENA JEDNOSTKOWA NETTO]]</f>
        <v>0</v>
      </c>
      <c r="H129" s="5">
        <f>Tabela132[[#This Row],[WARTOŚĆ NETTO]]*23%</f>
        <v>0</v>
      </c>
      <c r="I129" s="14">
        <f>Tabela132[[#This Row],[WARTOŚĆ NETTO]]+Tabela132[[#This Row],[Wartość VAT ]]</f>
        <v>0</v>
      </c>
    </row>
    <row r="130" spans="2:9" ht="37.5" x14ac:dyDescent="0.25">
      <c r="B130" s="30" t="s">
        <v>222</v>
      </c>
      <c r="C130" s="33" t="s">
        <v>284</v>
      </c>
      <c r="D130" s="4" t="s">
        <v>10</v>
      </c>
      <c r="E130" s="27">
        <v>1</v>
      </c>
      <c r="F130" s="18">
        <v>0</v>
      </c>
      <c r="G130" s="5">
        <f>Tabela132[[#This Row],[ILOŚCI DO NOWEGO POSTĘPOWANIA]]*Tabela132[[#This Row],[CENA JEDNOSTKOWA NETTO]]</f>
        <v>0</v>
      </c>
      <c r="H130" s="5">
        <f>Tabela132[[#This Row],[WARTOŚĆ NETTO]]*23%</f>
        <v>0</v>
      </c>
      <c r="I130" s="14">
        <f>Tabela132[[#This Row],[WARTOŚĆ NETTO]]+Tabela132[[#This Row],[Wartość VAT ]]</f>
        <v>0</v>
      </c>
    </row>
    <row r="131" spans="2:9" ht="56.25" x14ac:dyDescent="0.25">
      <c r="B131" s="30" t="s">
        <v>224</v>
      </c>
      <c r="C131" s="33" t="s">
        <v>396</v>
      </c>
      <c r="D131" s="4" t="s">
        <v>10</v>
      </c>
      <c r="E131" s="27">
        <v>120</v>
      </c>
      <c r="F131" s="18">
        <v>0</v>
      </c>
      <c r="G131" s="5">
        <f>Tabela132[[#This Row],[ILOŚCI DO NOWEGO POSTĘPOWANIA]]*Tabela132[[#This Row],[CENA JEDNOSTKOWA NETTO]]</f>
        <v>0</v>
      </c>
      <c r="H131" s="5">
        <f>Tabela132[[#This Row],[WARTOŚĆ NETTO]]*23%</f>
        <v>0</v>
      </c>
      <c r="I131" s="14">
        <f>Tabela132[[#This Row],[WARTOŚĆ NETTO]]+Tabela132[[#This Row],[Wartość VAT ]]</f>
        <v>0</v>
      </c>
    </row>
    <row r="132" spans="2:9" ht="75" x14ac:dyDescent="0.25">
      <c r="B132" s="30" t="s">
        <v>226</v>
      </c>
      <c r="C132" s="33" t="s">
        <v>287</v>
      </c>
      <c r="D132" s="4" t="s">
        <v>10</v>
      </c>
      <c r="E132" s="27">
        <v>120</v>
      </c>
      <c r="F132" s="18">
        <v>0</v>
      </c>
      <c r="G132" s="5">
        <f>Tabela132[[#This Row],[ILOŚCI DO NOWEGO POSTĘPOWANIA]]*Tabela132[[#This Row],[CENA JEDNOSTKOWA NETTO]]</f>
        <v>0</v>
      </c>
      <c r="H132" s="5">
        <f>Tabela132[[#This Row],[WARTOŚĆ NETTO]]*23%</f>
        <v>0</v>
      </c>
      <c r="I132" s="14">
        <f>Tabela132[[#This Row],[WARTOŚĆ NETTO]]+Tabela132[[#This Row],[Wartość VAT ]]</f>
        <v>0</v>
      </c>
    </row>
    <row r="133" spans="2:9" ht="93.75" x14ac:dyDescent="0.25">
      <c r="B133" s="30" t="s">
        <v>228</v>
      </c>
      <c r="C133" s="33" t="s">
        <v>290</v>
      </c>
      <c r="D133" s="4" t="s">
        <v>10</v>
      </c>
      <c r="E133" s="27">
        <v>240</v>
      </c>
      <c r="F133" s="18">
        <v>0</v>
      </c>
      <c r="G133" s="5">
        <f>Tabela132[[#This Row],[ILOŚCI DO NOWEGO POSTĘPOWANIA]]*Tabela132[[#This Row],[CENA JEDNOSTKOWA NETTO]]</f>
        <v>0</v>
      </c>
      <c r="H133" s="5">
        <f>Tabela132[[#This Row],[WARTOŚĆ NETTO]]*23%</f>
        <v>0</v>
      </c>
      <c r="I133" s="14">
        <f>Tabela132[[#This Row],[WARTOŚĆ NETTO]]+Tabela132[[#This Row],[Wartość VAT ]]</f>
        <v>0</v>
      </c>
    </row>
    <row r="134" spans="2:9" ht="93.75" x14ac:dyDescent="0.25">
      <c r="B134" s="30" t="s">
        <v>229</v>
      </c>
      <c r="C134" s="33" t="s">
        <v>294</v>
      </c>
      <c r="D134" s="4" t="s">
        <v>10</v>
      </c>
      <c r="E134" s="27">
        <v>600</v>
      </c>
      <c r="F134" s="18">
        <v>0</v>
      </c>
      <c r="G134" s="5">
        <f>Tabela132[[#This Row],[ILOŚCI DO NOWEGO POSTĘPOWANIA]]*Tabela132[[#This Row],[CENA JEDNOSTKOWA NETTO]]</f>
        <v>0</v>
      </c>
      <c r="H134" s="5">
        <f>Tabela132[[#This Row],[WARTOŚĆ NETTO]]*23%</f>
        <v>0</v>
      </c>
      <c r="I134" s="14">
        <f>Tabela132[[#This Row],[WARTOŚĆ NETTO]]+Tabela132[[#This Row],[Wartość VAT ]]</f>
        <v>0</v>
      </c>
    </row>
    <row r="135" spans="2:9" ht="37.5" x14ac:dyDescent="0.25">
      <c r="B135" s="30" t="s">
        <v>230</v>
      </c>
      <c r="C135" s="33" t="s">
        <v>296</v>
      </c>
      <c r="D135" s="4" t="s">
        <v>13</v>
      </c>
      <c r="E135" s="27">
        <v>30</v>
      </c>
      <c r="F135" s="18">
        <v>0</v>
      </c>
      <c r="G135" s="5">
        <f>Tabela132[[#This Row],[ILOŚCI DO NOWEGO POSTĘPOWANIA]]*Tabela132[[#This Row],[CENA JEDNOSTKOWA NETTO]]</f>
        <v>0</v>
      </c>
      <c r="H135" s="5">
        <f>Tabela132[[#This Row],[WARTOŚĆ NETTO]]*23%</f>
        <v>0</v>
      </c>
      <c r="I135" s="14">
        <f>Tabela132[[#This Row],[WARTOŚĆ NETTO]]+Tabela132[[#This Row],[Wartość VAT ]]</f>
        <v>0</v>
      </c>
    </row>
    <row r="136" spans="2:9" ht="75" x14ac:dyDescent="0.25">
      <c r="B136" s="30" t="s">
        <v>231</v>
      </c>
      <c r="C136" s="38" t="s">
        <v>298</v>
      </c>
      <c r="D136" s="4" t="s">
        <v>13</v>
      </c>
      <c r="E136" s="27">
        <v>60</v>
      </c>
      <c r="F136" s="18">
        <v>0</v>
      </c>
      <c r="G136" s="5">
        <f>Tabela132[[#This Row],[ILOŚCI DO NOWEGO POSTĘPOWANIA]]*Tabela132[[#This Row],[CENA JEDNOSTKOWA NETTO]]</f>
        <v>0</v>
      </c>
      <c r="H136" s="5">
        <f>Tabela132[[#This Row],[WARTOŚĆ NETTO]]*23%</f>
        <v>0</v>
      </c>
      <c r="I136" s="14">
        <f>Tabela132[[#This Row],[WARTOŚĆ NETTO]]+Tabela132[[#This Row],[Wartość VAT ]]</f>
        <v>0</v>
      </c>
    </row>
    <row r="137" spans="2:9" ht="18.75" x14ac:dyDescent="0.25">
      <c r="B137" s="30" t="s">
        <v>234</v>
      </c>
      <c r="C137" s="33" t="s">
        <v>301</v>
      </c>
      <c r="D137" s="4" t="s">
        <v>21</v>
      </c>
      <c r="E137" s="27">
        <v>10</v>
      </c>
      <c r="F137" s="18">
        <v>0</v>
      </c>
      <c r="G137" s="5">
        <f>Tabela132[[#This Row],[ILOŚCI DO NOWEGO POSTĘPOWANIA]]*Tabela132[[#This Row],[CENA JEDNOSTKOWA NETTO]]</f>
        <v>0</v>
      </c>
      <c r="H137" s="5">
        <f>Tabela132[[#This Row],[WARTOŚĆ NETTO]]*23%</f>
        <v>0</v>
      </c>
      <c r="I137" s="14">
        <f>Tabela132[[#This Row],[WARTOŚĆ NETTO]]+Tabela132[[#This Row],[Wartość VAT ]]</f>
        <v>0</v>
      </c>
    </row>
    <row r="138" spans="2:9" ht="18.75" x14ac:dyDescent="0.25">
      <c r="B138" s="30" t="s">
        <v>235</v>
      </c>
      <c r="C138" s="33" t="s">
        <v>304</v>
      </c>
      <c r="D138" s="4" t="s">
        <v>21</v>
      </c>
      <c r="E138" s="27">
        <v>10</v>
      </c>
      <c r="F138" s="18">
        <v>0</v>
      </c>
      <c r="G138" s="5">
        <f>Tabela132[[#This Row],[ILOŚCI DO NOWEGO POSTĘPOWANIA]]*Tabela132[[#This Row],[CENA JEDNOSTKOWA NETTO]]</f>
        <v>0</v>
      </c>
      <c r="H138" s="5">
        <f>Tabela132[[#This Row],[WARTOŚĆ NETTO]]*23%</f>
        <v>0</v>
      </c>
      <c r="I138" s="14">
        <f>Tabela132[[#This Row],[WARTOŚĆ NETTO]]+Tabela132[[#This Row],[Wartość VAT ]]</f>
        <v>0</v>
      </c>
    </row>
    <row r="139" spans="2:9" ht="37.5" x14ac:dyDescent="0.25">
      <c r="B139" s="30" t="s">
        <v>236</v>
      </c>
      <c r="C139" s="33" t="s">
        <v>307</v>
      </c>
      <c r="D139" s="4" t="s">
        <v>18</v>
      </c>
      <c r="E139" s="27">
        <v>1</v>
      </c>
      <c r="F139" s="18">
        <v>0</v>
      </c>
      <c r="G139" s="5">
        <f>Tabela132[[#This Row],[ILOŚCI DO NOWEGO POSTĘPOWANIA]]*Tabela132[[#This Row],[CENA JEDNOSTKOWA NETTO]]</f>
        <v>0</v>
      </c>
      <c r="H139" s="5">
        <f>Tabela132[[#This Row],[WARTOŚĆ NETTO]]*23%</f>
        <v>0</v>
      </c>
      <c r="I139" s="14">
        <f>Tabela132[[#This Row],[WARTOŚĆ NETTO]]+Tabela132[[#This Row],[Wartość VAT ]]</f>
        <v>0</v>
      </c>
    </row>
    <row r="140" spans="2:9" ht="37.5" x14ac:dyDescent="0.25">
      <c r="B140" s="30" t="s">
        <v>238</v>
      </c>
      <c r="C140" s="33" t="s">
        <v>309</v>
      </c>
      <c r="D140" s="4" t="s">
        <v>10</v>
      </c>
      <c r="E140" s="27">
        <v>3</v>
      </c>
      <c r="F140" s="18">
        <v>0</v>
      </c>
      <c r="G140" s="5">
        <f>Tabela132[[#This Row],[ILOŚCI DO NOWEGO POSTĘPOWANIA]]*Tabela132[[#This Row],[CENA JEDNOSTKOWA NETTO]]</f>
        <v>0</v>
      </c>
      <c r="H140" s="5">
        <f>Tabela132[[#This Row],[WARTOŚĆ NETTO]]*23%</f>
        <v>0</v>
      </c>
      <c r="I140" s="14">
        <f>Tabela132[[#This Row],[WARTOŚĆ NETTO]]+Tabela132[[#This Row],[Wartość VAT ]]</f>
        <v>0</v>
      </c>
    </row>
    <row r="141" spans="2:9" ht="37.5" x14ac:dyDescent="0.25">
      <c r="B141" s="30" t="s">
        <v>239</v>
      </c>
      <c r="C141" s="33" t="s">
        <v>311</v>
      </c>
      <c r="D141" s="4" t="s">
        <v>10</v>
      </c>
      <c r="E141" s="27">
        <v>1</v>
      </c>
      <c r="F141" s="18">
        <v>0</v>
      </c>
      <c r="G141" s="5">
        <f>Tabela132[[#This Row],[ILOŚCI DO NOWEGO POSTĘPOWANIA]]*Tabela132[[#This Row],[CENA JEDNOSTKOWA NETTO]]</f>
        <v>0</v>
      </c>
      <c r="H141" s="5">
        <f>Tabela132[[#This Row],[WARTOŚĆ NETTO]]*23%</f>
        <v>0</v>
      </c>
      <c r="I141" s="14">
        <f>Tabela132[[#This Row],[WARTOŚĆ NETTO]]+Tabela132[[#This Row],[Wartość VAT ]]</f>
        <v>0</v>
      </c>
    </row>
    <row r="142" spans="2:9" ht="56.25" x14ac:dyDescent="0.25">
      <c r="B142" s="30" t="s">
        <v>241</v>
      </c>
      <c r="C142" s="33" t="s">
        <v>313</v>
      </c>
      <c r="D142" s="4" t="s">
        <v>10</v>
      </c>
      <c r="E142" s="27">
        <v>1</v>
      </c>
      <c r="F142" s="18">
        <v>0</v>
      </c>
      <c r="G142" s="5">
        <f>Tabela132[[#This Row],[ILOŚCI DO NOWEGO POSTĘPOWANIA]]*Tabela132[[#This Row],[CENA JEDNOSTKOWA NETTO]]</f>
        <v>0</v>
      </c>
      <c r="H142" s="5">
        <f>Tabela132[[#This Row],[WARTOŚĆ NETTO]]*23%</f>
        <v>0</v>
      </c>
      <c r="I142" s="14">
        <f>Tabela132[[#This Row],[WARTOŚĆ NETTO]]+Tabela132[[#This Row],[Wartość VAT ]]</f>
        <v>0</v>
      </c>
    </row>
    <row r="143" spans="2:9" ht="56.25" x14ac:dyDescent="0.25">
      <c r="B143" s="30" t="s">
        <v>243</v>
      </c>
      <c r="C143" s="33" t="s">
        <v>315</v>
      </c>
      <c r="D143" s="4" t="s">
        <v>10</v>
      </c>
      <c r="E143" s="27">
        <v>1</v>
      </c>
      <c r="F143" s="18">
        <v>0</v>
      </c>
      <c r="G143" s="5">
        <f>Tabela132[[#This Row],[ILOŚCI DO NOWEGO POSTĘPOWANIA]]*Tabela132[[#This Row],[CENA JEDNOSTKOWA NETTO]]</f>
        <v>0</v>
      </c>
      <c r="H143" s="5">
        <f>Tabela132[[#This Row],[WARTOŚĆ NETTO]]*23%</f>
        <v>0</v>
      </c>
      <c r="I143" s="14">
        <f>Tabela132[[#This Row],[WARTOŚĆ NETTO]]+Tabela132[[#This Row],[Wartość VAT ]]</f>
        <v>0</v>
      </c>
    </row>
    <row r="144" spans="2:9" ht="56.25" x14ac:dyDescent="0.25">
      <c r="B144" s="30" t="s">
        <v>245</v>
      </c>
      <c r="C144" s="33" t="s">
        <v>317</v>
      </c>
      <c r="D144" s="4" t="s">
        <v>10</v>
      </c>
      <c r="E144" s="27">
        <v>1</v>
      </c>
      <c r="F144" s="18">
        <v>0</v>
      </c>
      <c r="G144" s="5">
        <f>Tabela132[[#This Row],[ILOŚCI DO NOWEGO POSTĘPOWANIA]]*Tabela132[[#This Row],[CENA JEDNOSTKOWA NETTO]]</f>
        <v>0</v>
      </c>
      <c r="H144" s="5">
        <f>Tabela132[[#This Row],[WARTOŚĆ NETTO]]*23%</f>
        <v>0</v>
      </c>
      <c r="I144" s="14">
        <f>Tabela132[[#This Row],[WARTOŚĆ NETTO]]+Tabela132[[#This Row],[Wartość VAT ]]</f>
        <v>0</v>
      </c>
    </row>
    <row r="145" spans="2:9" ht="56.25" x14ac:dyDescent="0.25">
      <c r="B145" s="30" t="s">
        <v>247</v>
      </c>
      <c r="C145" s="33" t="s">
        <v>319</v>
      </c>
      <c r="D145" s="4" t="s">
        <v>10</v>
      </c>
      <c r="E145" s="27">
        <v>3</v>
      </c>
      <c r="F145" s="18">
        <v>0</v>
      </c>
      <c r="G145" s="5">
        <f>Tabela132[[#This Row],[ILOŚCI DO NOWEGO POSTĘPOWANIA]]*Tabela132[[#This Row],[CENA JEDNOSTKOWA NETTO]]</f>
        <v>0</v>
      </c>
      <c r="H145" s="5">
        <f>Tabela132[[#This Row],[WARTOŚĆ NETTO]]*23%</f>
        <v>0</v>
      </c>
      <c r="I145" s="14">
        <f>Tabela132[[#This Row],[WARTOŚĆ NETTO]]+Tabela132[[#This Row],[Wartość VAT ]]</f>
        <v>0</v>
      </c>
    </row>
    <row r="146" spans="2:9" ht="18.75" x14ac:dyDescent="0.25">
      <c r="B146" s="30" t="s">
        <v>249</v>
      </c>
      <c r="C146" s="33" t="s">
        <v>321</v>
      </c>
      <c r="D146" s="4" t="s">
        <v>13</v>
      </c>
      <c r="E146" s="27">
        <v>1</v>
      </c>
      <c r="F146" s="18">
        <v>0</v>
      </c>
      <c r="G146" s="5">
        <f>Tabela132[[#This Row],[ILOŚCI DO NOWEGO POSTĘPOWANIA]]*Tabela132[[#This Row],[CENA JEDNOSTKOWA NETTO]]</f>
        <v>0</v>
      </c>
      <c r="H146" s="5">
        <f>Tabela132[[#This Row],[WARTOŚĆ NETTO]]*23%</f>
        <v>0</v>
      </c>
      <c r="I146" s="14">
        <f>Tabela132[[#This Row],[WARTOŚĆ NETTO]]+Tabela132[[#This Row],[Wartość VAT ]]</f>
        <v>0</v>
      </c>
    </row>
    <row r="147" spans="2:9" ht="37.5" x14ac:dyDescent="0.25">
      <c r="B147" s="30" t="s">
        <v>250</v>
      </c>
      <c r="C147" s="33" t="s">
        <v>325</v>
      </c>
      <c r="D147" s="4" t="s">
        <v>10</v>
      </c>
      <c r="E147" s="27">
        <v>26</v>
      </c>
      <c r="F147" s="18">
        <v>0</v>
      </c>
      <c r="G147" s="5">
        <f>Tabela132[[#This Row],[ILOŚCI DO NOWEGO POSTĘPOWANIA]]*Tabela132[[#This Row],[CENA JEDNOSTKOWA NETTO]]</f>
        <v>0</v>
      </c>
      <c r="H147" s="5">
        <f>Tabela132[[#This Row],[WARTOŚĆ NETTO]]*23%</f>
        <v>0</v>
      </c>
      <c r="I147" s="14">
        <f>Tabela132[[#This Row],[WARTOŚĆ NETTO]]+Tabela132[[#This Row],[Wartość VAT ]]</f>
        <v>0</v>
      </c>
    </row>
    <row r="148" spans="2:9" ht="37.5" x14ac:dyDescent="0.25">
      <c r="B148" s="30" t="s">
        <v>252</v>
      </c>
      <c r="C148" s="33" t="s">
        <v>327</v>
      </c>
      <c r="D148" s="4" t="s">
        <v>10</v>
      </c>
      <c r="E148" s="27">
        <v>1</v>
      </c>
      <c r="F148" s="18">
        <v>0</v>
      </c>
      <c r="G148" s="5">
        <f>Tabela132[[#This Row],[ILOŚCI DO NOWEGO POSTĘPOWANIA]]*Tabela132[[#This Row],[CENA JEDNOSTKOWA NETTO]]</f>
        <v>0</v>
      </c>
      <c r="H148" s="5">
        <f>Tabela132[[#This Row],[WARTOŚĆ NETTO]]*23%</f>
        <v>0</v>
      </c>
      <c r="I148" s="14">
        <f>Tabela132[[#This Row],[WARTOŚĆ NETTO]]+Tabela132[[#This Row],[Wartość VAT ]]</f>
        <v>0</v>
      </c>
    </row>
    <row r="149" spans="2:9" ht="37.5" x14ac:dyDescent="0.25">
      <c r="B149" s="30" t="s">
        <v>254</v>
      </c>
      <c r="C149" s="33" t="s">
        <v>329</v>
      </c>
      <c r="D149" s="4" t="s">
        <v>10</v>
      </c>
      <c r="E149" s="27">
        <v>12</v>
      </c>
      <c r="F149" s="18">
        <v>0</v>
      </c>
      <c r="G149" s="5">
        <f>Tabela132[[#This Row],[ILOŚCI DO NOWEGO POSTĘPOWANIA]]*Tabela132[[#This Row],[CENA JEDNOSTKOWA NETTO]]</f>
        <v>0</v>
      </c>
      <c r="H149" s="5">
        <f>Tabela132[[#This Row],[WARTOŚĆ NETTO]]*23%</f>
        <v>0</v>
      </c>
      <c r="I149" s="14">
        <f>Tabela132[[#This Row],[WARTOŚĆ NETTO]]+Tabela132[[#This Row],[Wartość VAT ]]</f>
        <v>0</v>
      </c>
    </row>
    <row r="150" spans="2:9" ht="18.75" x14ac:dyDescent="0.25">
      <c r="B150" s="30" t="s">
        <v>256</v>
      </c>
      <c r="C150" s="33" t="s">
        <v>331</v>
      </c>
      <c r="D150" s="4" t="s">
        <v>10</v>
      </c>
      <c r="E150" s="27">
        <v>30</v>
      </c>
      <c r="F150" s="18">
        <v>0</v>
      </c>
      <c r="G150" s="5">
        <f>Tabela132[[#This Row],[ILOŚCI DO NOWEGO POSTĘPOWANIA]]*Tabela132[[#This Row],[CENA JEDNOSTKOWA NETTO]]</f>
        <v>0</v>
      </c>
      <c r="H150" s="5">
        <f>Tabela132[[#This Row],[WARTOŚĆ NETTO]]*23%</f>
        <v>0</v>
      </c>
      <c r="I150" s="14">
        <f>Tabela132[[#This Row],[WARTOŚĆ NETTO]]+Tabela132[[#This Row],[Wartość VAT ]]</f>
        <v>0</v>
      </c>
    </row>
    <row r="151" spans="2:9" ht="18.75" x14ac:dyDescent="0.25">
      <c r="B151" s="30" t="s">
        <v>258</v>
      </c>
      <c r="C151" s="33" t="s">
        <v>333</v>
      </c>
      <c r="D151" s="4" t="s">
        <v>10</v>
      </c>
      <c r="E151" s="27">
        <v>30</v>
      </c>
      <c r="F151" s="18">
        <v>0</v>
      </c>
      <c r="G151" s="5">
        <f>Tabela132[[#This Row],[ILOŚCI DO NOWEGO POSTĘPOWANIA]]*Tabela132[[#This Row],[CENA JEDNOSTKOWA NETTO]]</f>
        <v>0</v>
      </c>
      <c r="H151" s="5">
        <f>Tabela132[[#This Row],[WARTOŚĆ NETTO]]*23%</f>
        <v>0</v>
      </c>
      <c r="I151" s="14">
        <f>Tabela132[[#This Row],[WARTOŚĆ NETTO]]+Tabela132[[#This Row],[Wartość VAT ]]</f>
        <v>0</v>
      </c>
    </row>
    <row r="152" spans="2:9" ht="37.5" x14ac:dyDescent="0.25">
      <c r="B152" s="30" t="s">
        <v>259</v>
      </c>
      <c r="C152" s="33" t="s">
        <v>338</v>
      </c>
      <c r="D152" s="4" t="s">
        <v>10</v>
      </c>
      <c r="E152" s="27">
        <v>30</v>
      </c>
      <c r="F152" s="18">
        <v>0</v>
      </c>
      <c r="G152" s="5">
        <f>Tabela132[[#This Row],[ILOŚCI DO NOWEGO POSTĘPOWANIA]]*Tabela132[[#This Row],[CENA JEDNOSTKOWA NETTO]]</f>
        <v>0</v>
      </c>
      <c r="H152" s="5">
        <f>Tabela132[[#This Row],[WARTOŚĆ NETTO]]*23%</f>
        <v>0</v>
      </c>
      <c r="I152" s="14">
        <f>Tabela132[[#This Row],[WARTOŚĆ NETTO]]+Tabela132[[#This Row],[Wartość VAT ]]</f>
        <v>0</v>
      </c>
    </row>
    <row r="153" spans="2:9" ht="18.75" x14ac:dyDescent="0.25">
      <c r="B153" s="30" t="s">
        <v>260</v>
      </c>
      <c r="C153" s="33" t="s">
        <v>339</v>
      </c>
      <c r="D153" s="4" t="s">
        <v>10</v>
      </c>
      <c r="E153" s="27">
        <v>45</v>
      </c>
      <c r="F153" s="18">
        <v>0</v>
      </c>
      <c r="G153" s="5">
        <f>Tabela132[[#This Row],[ILOŚCI DO NOWEGO POSTĘPOWANIA]]*Tabela132[[#This Row],[CENA JEDNOSTKOWA NETTO]]</f>
        <v>0</v>
      </c>
      <c r="H153" s="5">
        <f>Tabela132[[#This Row],[WARTOŚĆ NETTO]]*23%</f>
        <v>0</v>
      </c>
      <c r="I153" s="14">
        <f>Tabela132[[#This Row],[WARTOŚĆ NETTO]]+Tabela132[[#This Row],[Wartość VAT ]]</f>
        <v>0</v>
      </c>
    </row>
    <row r="154" spans="2:9" ht="18.75" x14ac:dyDescent="0.25">
      <c r="B154" s="30" t="s">
        <v>261</v>
      </c>
      <c r="C154" s="33" t="s">
        <v>340</v>
      </c>
      <c r="D154" s="4" t="s">
        <v>10</v>
      </c>
      <c r="E154" s="27">
        <v>600</v>
      </c>
      <c r="F154" s="18">
        <v>0</v>
      </c>
      <c r="G154" s="5">
        <f>Tabela132[[#This Row],[ILOŚCI DO NOWEGO POSTĘPOWANIA]]*Tabela132[[#This Row],[CENA JEDNOSTKOWA NETTO]]</f>
        <v>0</v>
      </c>
      <c r="H154" s="5">
        <f>Tabela132[[#This Row],[WARTOŚĆ NETTO]]*23%</f>
        <v>0</v>
      </c>
      <c r="I154" s="14">
        <f>Tabela132[[#This Row],[WARTOŚĆ NETTO]]+Tabela132[[#This Row],[Wartość VAT ]]</f>
        <v>0</v>
      </c>
    </row>
    <row r="155" spans="2:9" ht="37.5" x14ac:dyDescent="0.25">
      <c r="B155" s="30" t="s">
        <v>262</v>
      </c>
      <c r="C155" s="36" t="s">
        <v>341</v>
      </c>
      <c r="D155" s="4" t="s">
        <v>21</v>
      </c>
      <c r="E155" s="27">
        <v>1</v>
      </c>
      <c r="F155" s="18">
        <v>0</v>
      </c>
      <c r="G155" s="5">
        <f>Tabela132[[#This Row],[ILOŚCI DO NOWEGO POSTĘPOWANIA]]*Tabela132[[#This Row],[CENA JEDNOSTKOWA NETTO]]</f>
        <v>0</v>
      </c>
      <c r="H155" s="5">
        <f>Tabela132[[#This Row],[WARTOŚĆ NETTO]]*23%</f>
        <v>0</v>
      </c>
      <c r="I155" s="14">
        <f>Tabela132[[#This Row],[WARTOŚĆ NETTO]]+Tabela132[[#This Row],[Wartość VAT ]]</f>
        <v>0</v>
      </c>
    </row>
    <row r="156" spans="2:9" ht="75" x14ac:dyDescent="0.25">
      <c r="B156" s="30" t="s">
        <v>264</v>
      </c>
      <c r="C156" s="33" t="s">
        <v>342</v>
      </c>
      <c r="D156" s="4" t="s">
        <v>10</v>
      </c>
      <c r="E156" s="27">
        <v>2</v>
      </c>
      <c r="F156" s="18">
        <v>0</v>
      </c>
      <c r="G156" s="5">
        <f>Tabela132[[#This Row],[ILOŚCI DO NOWEGO POSTĘPOWANIA]]*Tabela132[[#This Row],[CENA JEDNOSTKOWA NETTO]]</f>
        <v>0</v>
      </c>
      <c r="H156" s="5">
        <f>Tabela132[[#This Row],[WARTOŚĆ NETTO]]*23%</f>
        <v>0</v>
      </c>
      <c r="I156" s="14">
        <f>Tabela132[[#This Row],[WARTOŚĆ NETTO]]+Tabela132[[#This Row],[Wartość VAT ]]</f>
        <v>0</v>
      </c>
    </row>
    <row r="157" spans="2:9" ht="37.5" x14ac:dyDescent="0.25">
      <c r="B157" s="30" t="s">
        <v>266</v>
      </c>
      <c r="C157" s="33" t="s">
        <v>343</v>
      </c>
      <c r="D157" s="4" t="s">
        <v>10</v>
      </c>
      <c r="E157" s="27">
        <v>120</v>
      </c>
      <c r="F157" s="18">
        <v>0</v>
      </c>
      <c r="G157" s="5">
        <f>Tabela132[[#This Row],[ILOŚCI DO NOWEGO POSTĘPOWANIA]]*Tabela132[[#This Row],[CENA JEDNOSTKOWA NETTO]]</f>
        <v>0</v>
      </c>
      <c r="H157" s="5">
        <f>Tabela132[[#This Row],[WARTOŚĆ NETTO]]*23%</f>
        <v>0</v>
      </c>
      <c r="I157" s="14">
        <f>Tabela132[[#This Row],[WARTOŚĆ NETTO]]+Tabela132[[#This Row],[Wartość VAT ]]</f>
        <v>0</v>
      </c>
    </row>
    <row r="158" spans="2:9" ht="18.75" x14ac:dyDescent="0.25">
      <c r="B158" s="30" t="s">
        <v>268</v>
      </c>
      <c r="C158" s="37" t="s">
        <v>344</v>
      </c>
      <c r="D158" s="4" t="s">
        <v>10</v>
      </c>
      <c r="E158" s="27">
        <v>1</v>
      </c>
      <c r="F158" s="18">
        <v>0</v>
      </c>
      <c r="G158" s="5">
        <f>Tabela132[[#This Row],[ILOŚCI DO NOWEGO POSTĘPOWANIA]]*Tabela132[[#This Row],[CENA JEDNOSTKOWA NETTO]]</f>
        <v>0</v>
      </c>
      <c r="H158" s="5">
        <f>Tabela132[[#This Row],[WARTOŚĆ NETTO]]*23%</f>
        <v>0</v>
      </c>
      <c r="I158" s="14">
        <f>Tabela132[[#This Row],[WARTOŚĆ NETTO]]+Tabela132[[#This Row],[Wartość VAT ]]</f>
        <v>0</v>
      </c>
    </row>
    <row r="159" spans="2:9" ht="18.75" x14ac:dyDescent="0.25">
      <c r="B159" s="30" t="s">
        <v>270</v>
      </c>
      <c r="C159" s="37" t="s">
        <v>345</v>
      </c>
      <c r="D159" s="4" t="s">
        <v>10</v>
      </c>
      <c r="E159" s="27">
        <v>18</v>
      </c>
      <c r="F159" s="18">
        <v>0</v>
      </c>
      <c r="G159" s="5">
        <f>Tabela132[[#This Row],[ILOŚCI DO NOWEGO POSTĘPOWANIA]]*Tabela132[[#This Row],[CENA JEDNOSTKOWA NETTO]]</f>
        <v>0</v>
      </c>
      <c r="H159" s="5">
        <f>Tabela132[[#This Row],[WARTOŚĆ NETTO]]*23%</f>
        <v>0</v>
      </c>
      <c r="I159" s="14">
        <f>Tabela132[[#This Row],[WARTOŚĆ NETTO]]+Tabela132[[#This Row],[Wartość VAT ]]</f>
        <v>0</v>
      </c>
    </row>
    <row r="160" spans="2:9" ht="37.5" x14ac:dyDescent="0.25">
      <c r="B160" s="30" t="s">
        <v>272</v>
      </c>
      <c r="C160" s="33" t="s">
        <v>346</v>
      </c>
      <c r="D160" s="4" t="s">
        <v>10</v>
      </c>
      <c r="E160" s="27">
        <v>10</v>
      </c>
      <c r="F160" s="18">
        <v>0</v>
      </c>
      <c r="G160" s="5">
        <f>Tabela132[[#This Row],[ILOŚCI DO NOWEGO POSTĘPOWANIA]]*Tabela132[[#This Row],[CENA JEDNOSTKOWA NETTO]]</f>
        <v>0</v>
      </c>
      <c r="H160" s="5">
        <f>Tabela132[[#This Row],[WARTOŚĆ NETTO]]*23%</f>
        <v>0</v>
      </c>
      <c r="I160" s="14">
        <f>Tabela132[[#This Row],[WARTOŚĆ NETTO]]+Tabela132[[#This Row],[Wartość VAT ]]</f>
        <v>0</v>
      </c>
    </row>
    <row r="161" spans="2:9" ht="37.5" x14ac:dyDescent="0.25">
      <c r="B161" s="30" t="s">
        <v>273</v>
      </c>
      <c r="C161" s="33" t="s">
        <v>347</v>
      </c>
      <c r="D161" s="4" t="s">
        <v>10</v>
      </c>
      <c r="E161" s="27">
        <v>1</v>
      </c>
      <c r="F161" s="18">
        <v>0</v>
      </c>
      <c r="G161" s="5">
        <f>Tabela132[[#This Row],[ILOŚCI DO NOWEGO POSTĘPOWANIA]]*Tabela132[[#This Row],[CENA JEDNOSTKOWA NETTO]]</f>
        <v>0</v>
      </c>
      <c r="H161" s="5">
        <f>Tabela132[[#This Row],[WARTOŚĆ NETTO]]*23%</f>
        <v>0</v>
      </c>
      <c r="I161" s="14">
        <f>Tabela132[[#This Row],[WARTOŚĆ NETTO]]+Tabela132[[#This Row],[Wartość VAT ]]</f>
        <v>0</v>
      </c>
    </row>
    <row r="162" spans="2:9" ht="18.75" x14ac:dyDescent="0.25">
      <c r="B162" s="30" t="s">
        <v>275</v>
      </c>
      <c r="C162" s="33" t="s">
        <v>348</v>
      </c>
      <c r="D162" s="4" t="s">
        <v>10</v>
      </c>
      <c r="E162" s="27">
        <v>1</v>
      </c>
      <c r="F162" s="18">
        <v>0</v>
      </c>
      <c r="G162" s="5">
        <f>Tabela132[[#This Row],[ILOŚCI DO NOWEGO POSTĘPOWANIA]]*Tabela132[[#This Row],[CENA JEDNOSTKOWA NETTO]]</f>
        <v>0</v>
      </c>
      <c r="H162" s="5">
        <f>Tabela132[[#This Row],[WARTOŚĆ NETTO]]*23%</f>
        <v>0</v>
      </c>
      <c r="I162" s="14">
        <f>Tabela132[[#This Row],[WARTOŚĆ NETTO]]+Tabela132[[#This Row],[Wartość VAT ]]</f>
        <v>0</v>
      </c>
    </row>
    <row r="163" spans="2:9" ht="18.75" x14ac:dyDescent="0.25">
      <c r="B163" s="30" t="s">
        <v>277</v>
      </c>
      <c r="C163" s="33" t="s">
        <v>349</v>
      </c>
      <c r="D163" s="4" t="s">
        <v>10</v>
      </c>
      <c r="E163" s="27">
        <v>1</v>
      </c>
      <c r="F163" s="18">
        <v>0</v>
      </c>
      <c r="G163" s="5">
        <f>Tabela132[[#This Row],[ILOŚCI DO NOWEGO POSTĘPOWANIA]]*Tabela132[[#This Row],[CENA JEDNOSTKOWA NETTO]]</f>
        <v>0</v>
      </c>
      <c r="H163" s="5">
        <f>Tabela132[[#This Row],[WARTOŚĆ NETTO]]*23%</f>
        <v>0</v>
      </c>
      <c r="I163" s="14">
        <f>Tabela132[[#This Row],[WARTOŚĆ NETTO]]+Tabela132[[#This Row],[Wartość VAT ]]</f>
        <v>0</v>
      </c>
    </row>
    <row r="164" spans="2:9" ht="18.75" x14ac:dyDescent="0.25">
      <c r="B164" s="30" t="s">
        <v>279</v>
      </c>
      <c r="C164" s="37" t="s">
        <v>350</v>
      </c>
      <c r="D164" s="4" t="s">
        <v>10</v>
      </c>
      <c r="E164" s="27">
        <v>1</v>
      </c>
      <c r="F164" s="18">
        <v>0</v>
      </c>
      <c r="G164" s="5">
        <f>Tabela132[[#This Row],[ILOŚCI DO NOWEGO POSTĘPOWANIA]]*Tabela132[[#This Row],[CENA JEDNOSTKOWA NETTO]]</f>
        <v>0</v>
      </c>
      <c r="H164" s="5">
        <f>Tabela132[[#This Row],[WARTOŚĆ NETTO]]*23%</f>
        <v>0</v>
      </c>
      <c r="I164" s="14">
        <f>Tabela132[[#This Row],[WARTOŚĆ NETTO]]+Tabela132[[#This Row],[Wartość VAT ]]</f>
        <v>0</v>
      </c>
    </row>
    <row r="165" spans="2:9" ht="18.75" x14ac:dyDescent="0.25">
      <c r="B165" s="30" t="s">
        <v>281</v>
      </c>
      <c r="C165" s="37" t="s">
        <v>351</v>
      </c>
      <c r="D165" s="4" t="s">
        <v>10</v>
      </c>
      <c r="E165" s="27">
        <v>1</v>
      </c>
      <c r="F165" s="18">
        <v>0</v>
      </c>
      <c r="G165" s="5">
        <f>Tabela132[[#This Row],[ILOŚCI DO NOWEGO POSTĘPOWANIA]]*Tabela132[[#This Row],[CENA JEDNOSTKOWA NETTO]]</f>
        <v>0</v>
      </c>
      <c r="H165" s="5">
        <f>Tabela132[[#This Row],[WARTOŚĆ NETTO]]*23%</f>
        <v>0</v>
      </c>
      <c r="I165" s="14">
        <f>Tabela132[[#This Row],[WARTOŚĆ NETTO]]+Tabela132[[#This Row],[Wartość VAT ]]</f>
        <v>0</v>
      </c>
    </row>
    <row r="166" spans="2:9" ht="18.75" x14ac:dyDescent="0.25">
      <c r="B166" s="30" t="s">
        <v>283</v>
      </c>
      <c r="C166" s="37" t="s">
        <v>352</v>
      </c>
      <c r="D166" s="4" t="s">
        <v>10</v>
      </c>
      <c r="E166" s="27">
        <v>1</v>
      </c>
      <c r="F166" s="18">
        <v>0</v>
      </c>
      <c r="G166" s="5">
        <f>Tabela132[[#This Row],[ILOŚCI DO NOWEGO POSTĘPOWANIA]]*Tabela132[[#This Row],[CENA JEDNOSTKOWA NETTO]]</f>
        <v>0</v>
      </c>
      <c r="H166" s="5">
        <f>Tabela132[[#This Row],[WARTOŚĆ NETTO]]*23%</f>
        <v>0</v>
      </c>
      <c r="I166" s="14">
        <f>Tabela132[[#This Row],[WARTOŚĆ NETTO]]+Tabela132[[#This Row],[Wartość VAT ]]</f>
        <v>0</v>
      </c>
    </row>
    <row r="167" spans="2:9" ht="18.75" x14ac:dyDescent="0.25">
      <c r="B167" s="30" t="s">
        <v>285</v>
      </c>
      <c r="C167" s="37" t="s">
        <v>353</v>
      </c>
      <c r="D167" s="4" t="s">
        <v>10</v>
      </c>
      <c r="E167" s="27">
        <v>1</v>
      </c>
      <c r="F167" s="18">
        <v>0</v>
      </c>
      <c r="G167" s="5">
        <f>Tabela132[[#This Row],[ILOŚCI DO NOWEGO POSTĘPOWANIA]]*Tabela132[[#This Row],[CENA JEDNOSTKOWA NETTO]]</f>
        <v>0</v>
      </c>
      <c r="H167" s="5">
        <f>Tabela132[[#This Row],[WARTOŚĆ NETTO]]*23%</f>
        <v>0</v>
      </c>
      <c r="I167" s="14">
        <f>Tabela132[[#This Row],[WARTOŚĆ NETTO]]+Tabela132[[#This Row],[Wartość VAT ]]</f>
        <v>0</v>
      </c>
    </row>
    <row r="168" spans="2:9" ht="18.75" x14ac:dyDescent="0.25">
      <c r="B168" s="30" t="s">
        <v>286</v>
      </c>
      <c r="C168" s="37" t="s">
        <v>354</v>
      </c>
      <c r="D168" s="4" t="s">
        <v>10</v>
      </c>
      <c r="E168" s="27">
        <v>1</v>
      </c>
      <c r="F168" s="18">
        <v>0</v>
      </c>
      <c r="G168" s="5">
        <f>Tabela132[[#This Row],[ILOŚCI DO NOWEGO POSTĘPOWANIA]]*Tabela132[[#This Row],[CENA JEDNOSTKOWA NETTO]]</f>
        <v>0</v>
      </c>
      <c r="H168" s="5">
        <f>Tabela132[[#This Row],[WARTOŚĆ NETTO]]*23%</f>
        <v>0</v>
      </c>
      <c r="I168" s="14">
        <f>Tabela132[[#This Row],[WARTOŚĆ NETTO]]+Tabela132[[#This Row],[Wartość VAT ]]</f>
        <v>0</v>
      </c>
    </row>
    <row r="169" spans="2:9" ht="37.5" x14ac:dyDescent="0.25">
      <c r="B169" s="30" t="s">
        <v>288</v>
      </c>
      <c r="C169" s="37" t="s">
        <v>355</v>
      </c>
      <c r="D169" s="4" t="s">
        <v>10</v>
      </c>
      <c r="E169" s="27">
        <v>1</v>
      </c>
      <c r="F169" s="18">
        <v>0</v>
      </c>
      <c r="G169" s="5">
        <f>Tabela132[[#This Row],[ILOŚCI DO NOWEGO POSTĘPOWANIA]]*Tabela132[[#This Row],[CENA JEDNOSTKOWA NETTO]]</f>
        <v>0</v>
      </c>
      <c r="H169" s="5">
        <f>Tabela132[[#This Row],[WARTOŚĆ NETTO]]*23%</f>
        <v>0</v>
      </c>
      <c r="I169" s="14">
        <f>Tabela132[[#This Row],[WARTOŚĆ NETTO]]+Tabela132[[#This Row],[Wartość VAT ]]</f>
        <v>0</v>
      </c>
    </row>
    <row r="170" spans="2:9" ht="37.5" x14ac:dyDescent="0.25">
      <c r="B170" s="30" t="s">
        <v>289</v>
      </c>
      <c r="C170" s="37" t="s">
        <v>356</v>
      </c>
      <c r="D170" s="4" t="s">
        <v>10</v>
      </c>
      <c r="E170" s="27">
        <v>10</v>
      </c>
      <c r="F170" s="18">
        <v>0</v>
      </c>
      <c r="G170" s="5">
        <f>Tabela132[[#This Row],[ILOŚCI DO NOWEGO POSTĘPOWANIA]]*Tabela132[[#This Row],[CENA JEDNOSTKOWA NETTO]]</f>
        <v>0</v>
      </c>
      <c r="H170" s="5">
        <f>Tabela132[[#This Row],[WARTOŚĆ NETTO]]*23%</f>
        <v>0</v>
      </c>
      <c r="I170" s="14">
        <f>Tabela132[[#This Row],[WARTOŚĆ NETTO]]+Tabela132[[#This Row],[Wartość VAT ]]</f>
        <v>0</v>
      </c>
    </row>
    <row r="171" spans="2:9" ht="37.5" x14ac:dyDescent="0.25">
      <c r="B171" s="30" t="s">
        <v>291</v>
      </c>
      <c r="C171" s="37" t="s">
        <v>357</v>
      </c>
      <c r="D171" s="4" t="s">
        <v>10</v>
      </c>
      <c r="E171" s="27">
        <v>1</v>
      </c>
      <c r="F171" s="18">
        <v>0</v>
      </c>
      <c r="G171" s="5">
        <f>Tabela132[[#This Row],[ILOŚCI DO NOWEGO POSTĘPOWANIA]]*Tabela132[[#This Row],[CENA JEDNOSTKOWA NETTO]]</f>
        <v>0</v>
      </c>
      <c r="H171" s="5">
        <f>Tabela132[[#This Row],[WARTOŚĆ NETTO]]*23%</f>
        <v>0</v>
      </c>
      <c r="I171" s="14">
        <f>Tabela132[[#This Row],[WARTOŚĆ NETTO]]+Tabela132[[#This Row],[Wartość VAT ]]</f>
        <v>0</v>
      </c>
    </row>
    <row r="172" spans="2:9" ht="37.5" x14ac:dyDescent="0.25">
      <c r="B172" s="30" t="s">
        <v>292</v>
      </c>
      <c r="C172" s="37" t="s">
        <v>358</v>
      </c>
      <c r="D172" s="4" t="s">
        <v>10</v>
      </c>
      <c r="E172" s="27">
        <v>1</v>
      </c>
      <c r="F172" s="18">
        <v>0</v>
      </c>
      <c r="G172" s="5">
        <f>Tabela132[[#This Row],[ILOŚCI DO NOWEGO POSTĘPOWANIA]]*Tabela132[[#This Row],[CENA JEDNOSTKOWA NETTO]]</f>
        <v>0</v>
      </c>
      <c r="H172" s="5">
        <f>Tabela132[[#This Row],[WARTOŚĆ NETTO]]*23%</f>
        <v>0</v>
      </c>
      <c r="I172" s="14">
        <f>Tabela132[[#This Row],[WARTOŚĆ NETTO]]+Tabela132[[#This Row],[Wartość VAT ]]</f>
        <v>0</v>
      </c>
    </row>
    <row r="173" spans="2:9" ht="56.25" x14ac:dyDescent="0.25">
      <c r="B173" s="30" t="s">
        <v>293</v>
      </c>
      <c r="C173" s="33" t="s">
        <v>359</v>
      </c>
      <c r="D173" s="4" t="s">
        <v>10</v>
      </c>
      <c r="E173" s="27">
        <v>1</v>
      </c>
      <c r="F173" s="18">
        <v>0</v>
      </c>
      <c r="G173" s="5">
        <f>Tabela132[[#This Row],[ILOŚCI DO NOWEGO POSTĘPOWANIA]]*Tabela132[[#This Row],[CENA JEDNOSTKOWA NETTO]]</f>
        <v>0</v>
      </c>
      <c r="H173" s="5">
        <f>Tabela132[[#This Row],[WARTOŚĆ NETTO]]*23%</f>
        <v>0</v>
      </c>
      <c r="I173" s="14">
        <f>Tabela132[[#This Row],[WARTOŚĆ NETTO]]+Tabela132[[#This Row],[Wartość VAT ]]</f>
        <v>0</v>
      </c>
    </row>
    <row r="174" spans="2:9" ht="38.25" customHeight="1" x14ac:dyDescent="0.25">
      <c r="B174" s="30" t="s">
        <v>295</v>
      </c>
      <c r="C174" s="37" t="s">
        <v>360</v>
      </c>
      <c r="D174" s="4" t="s">
        <v>13</v>
      </c>
      <c r="E174" s="27">
        <v>4</v>
      </c>
      <c r="F174" s="18">
        <v>0</v>
      </c>
      <c r="G174" s="5">
        <f>Tabela132[[#This Row],[ILOŚCI DO NOWEGO POSTĘPOWANIA]]*Tabela132[[#This Row],[CENA JEDNOSTKOWA NETTO]]</f>
        <v>0</v>
      </c>
      <c r="H174" s="5">
        <f>Tabela132[[#This Row],[WARTOŚĆ NETTO]]*23%</f>
        <v>0</v>
      </c>
      <c r="I174" s="14">
        <f>Tabela132[[#This Row],[WARTOŚĆ NETTO]]+Tabela132[[#This Row],[Wartość VAT ]]</f>
        <v>0</v>
      </c>
    </row>
    <row r="175" spans="2:9" ht="56.25" x14ac:dyDescent="0.25">
      <c r="B175" s="30" t="s">
        <v>297</v>
      </c>
      <c r="C175" s="39" t="s">
        <v>361</v>
      </c>
      <c r="D175" s="4" t="s">
        <v>10</v>
      </c>
      <c r="E175" s="27">
        <v>20</v>
      </c>
      <c r="F175" s="18">
        <v>0</v>
      </c>
      <c r="G175" s="5">
        <f>Tabela132[[#This Row],[ILOŚCI DO NOWEGO POSTĘPOWANIA]]*Tabela132[[#This Row],[CENA JEDNOSTKOWA NETTO]]</f>
        <v>0</v>
      </c>
      <c r="H175" s="5">
        <f>Tabela132[[#This Row],[WARTOŚĆ NETTO]]*23%</f>
        <v>0</v>
      </c>
      <c r="I175" s="14">
        <f>Tabela132[[#This Row],[WARTOŚĆ NETTO]]+Tabela132[[#This Row],[Wartość VAT ]]</f>
        <v>0</v>
      </c>
    </row>
    <row r="176" spans="2:9" ht="18.75" x14ac:dyDescent="0.25">
      <c r="B176" s="30" t="s">
        <v>299</v>
      </c>
      <c r="C176" s="37" t="s">
        <v>362</v>
      </c>
      <c r="D176" s="4" t="s">
        <v>13</v>
      </c>
      <c r="E176" s="27">
        <v>5</v>
      </c>
      <c r="F176" s="18">
        <v>0</v>
      </c>
      <c r="G176" s="5">
        <f>Tabela132[[#This Row],[ILOŚCI DO NOWEGO POSTĘPOWANIA]]*Tabela132[[#This Row],[CENA JEDNOSTKOWA NETTO]]</f>
        <v>0</v>
      </c>
      <c r="H176" s="5">
        <f>Tabela132[[#This Row],[WARTOŚĆ NETTO]]*23%</f>
        <v>0</v>
      </c>
      <c r="I176" s="14">
        <f>Tabela132[[#This Row],[WARTOŚĆ NETTO]]+Tabela132[[#This Row],[Wartość VAT ]]</f>
        <v>0</v>
      </c>
    </row>
    <row r="177" spans="2:9" ht="93.75" x14ac:dyDescent="0.25">
      <c r="B177" s="30" t="s">
        <v>300</v>
      </c>
      <c r="C177" s="37" t="s">
        <v>363</v>
      </c>
      <c r="D177" s="4" t="s">
        <v>233</v>
      </c>
      <c r="E177" s="27">
        <v>1</v>
      </c>
      <c r="F177" s="18">
        <v>0</v>
      </c>
      <c r="G177" s="5">
        <f>Tabela132[[#This Row],[ILOŚCI DO NOWEGO POSTĘPOWANIA]]*Tabela132[[#This Row],[CENA JEDNOSTKOWA NETTO]]</f>
        <v>0</v>
      </c>
      <c r="H177" s="5">
        <f>Tabela132[[#This Row],[WARTOŚĆ NETTO]]*23%</f>
        <v>0</v>
      </c>
      <c r="I177" s="14">
        <f>Tabela132[[#This Row],[WARTOŚĆ NETTO]]+Tabela132[[#This Row],[Wartość VAT ]]</f>
        <v>0</v>
      </c>
    </row>
    <row r="178" spans="2:9" ht="93.75" x14ac:dyDescent="0.25">
      <c r="B178" s="30" t="s">
        <v>302</v>
      </c>
      <c r="C178" s="37" t="s">
        <v>364</v>
      </c>
      <c r="D178" s="4" t="s">
        <v>233</v>
      </c>
      <c r="E178" s="27">
        <v>1</v>
      </c>
      <c r="F178" s="18">
        <v>0</v>
      </c>
      <c r="G178" s="5">
        <f>Tabela132[[#This Row],[ILOŚCI DO NOWEGO POSTĘPOWANIA]]*Tabela132[[#This Row],[CENA JEDNOSTKOWA NETTO]]</f>
        <v>0</v>
      </c>
      <c r="H178" s="5">
        <f>Tabela132[[#This Row],[WARTOŚĆ NETTO]]*23%</f>
        <v>0</v>
      </c>
      <c r="I178" s="14">
        <f>Tabela132[[#This Row],[WARTOŚĆ NETTO]]+Tabela132[[#This Row],[Wartość VAT ]]</f>
        <v>0</v>
      </c>
    </row>
    <row r="179" spans="2:9" ht="93.75" x14ac:dyDescent="0.25">
      <c r="B179" s="30" t="s">
        <v>303</v>
      </c>
      <c r="C179" s="37" t="s">
        <v>365</v>
      </c>
      <c r="D179" s="4" t="s">
        <v>233</v>
      </c>
      <c r="E179" s="27">
        <v>1</v>
      </c>
      <c r="F179" s="18">
        <v>0</v>
      </c>
      <c r="G179" s="5">
        <f>Tabela132[[#This Row],[ILOŚCI DO NOWEGO POSTĘPOWANIA]]*Tabela132[[#This Row],[CENA JEDNOSTKOWA NETTO]]</f>
        <v>0</v>
      </c>
      <c r="H179" s="5">
        <f>Tabela132[[#This Row],[WARTOŚĆ NETTO]]*23%</f>
        <v>0</v>
      </c>
      <c r="I179" s="14">
        <f>Tabela132[[#This Row],[WARTOŚĆ NETTO]]+Tabela132[[#This Row],[Wartość VAT ]]</f>
        <v>0</v>
      </c>
    </row>
    <row r="180" spans="2:9" ht="93.75" x14ac:dyDescent="0.25">
      <c r="B180" s="30" t="s">
        <v>305</v>
      </c>
      <c r="C180" s="37" t="s">
        <v>366</v>
      </c>
      <c r="D180" s="4" t="s">
        <v>233</v>
      </c>
      <c r="E180" s="27">
        <v>1</v>
      </c>
      <c r="F180" s="18">
        <v>0</v>
      </c>
      <c r="G180" s="5">
        <f>Tabela132[[#This Row],[ILOŚCI DO NOWEGO POSTĘPOWANIA]]*Tabela132[[#This Row],[CENA JEDNOSTKOWA NETTO]]</f>
        <v>0</v>
      </c>
      <c r="H180" s="5">
        <f>Tabela132[[#This Row],[WARTOŚĆ NETTO]]*23%</f>
        <v>0</v>
      </c>
      <c r="I180" s="14">
        <f>Tabela132[[#This Row],[WARTOŚĆ NETTO]]+Tabela132[[#This Row],[Wartość VAT ]]</f>
        <v>0</v>
      </c>
    </row>
    <row r="181" spans="2:9" ht="93.75" x14ac:dyDescent="0.25">
      <c r="B181" s="30" t="s">
        <v>306</v>
      </c>
      <c r="C181" s="37" t="s">
        <v>367</v>
      </c>
      <c r="D181" s="4" t="s">
        <v>233</v>
      </c>
      <c r="E181" s="27">
        <v>1</v>
      </c>
      <c r="F181" s="18">
        <v>0</v>
      </c>
      <c r="G181" s="5">
        <f>Tabela132[[#This Row],[ILOŚCI DO NOWEGO POSTĘPOWANIA]]*Tabela132[[#This Row],[CENA JEDNOSTKOWA NETTO]]</f>
        <v>0</v>
      </c>
      <c r="H181" s="5">
        <f>Tabela132[[#This Row],[WARTOŚĆ NETTO]]*23%</f>
        <v>0</v>
      </c>
      <c r="I181" s="14">
        <f>Tabela132[[#This Row],[WARTOŚĆ NETTO]]+Tabela132[[#This Row],[Wartość VAT ]]</f>
        <v>0</v>
      </c>
    </row>
    <row r="182" spans="2:9" ht="93.75" x14ac:dyDescent="0.25">
      <c r="B182" s="30" t="s">
        <v>308</v>
      </c>
      <c r="C182" s="37" t="s">
        <v>368</v>
      </c>
      <c r="D182" s="4" t="s">
        <v>233</v>
      </c>
      <c r="E182" s="27">
        <v>1</v>
      </c>
      <c r="F182" s="18">
        <v>0</v>
      </c>
      <c r="G182" s="5">
        <f>Tabela132[[#This Row],[ILOŚCI DO NOWEGO POSTĘPOWANIA]]*Tabela132[[#This Row],[CENA JEDNOSTKOWA NETTO]]</f>
        <v>0</v>
      </c>
      <c r="H182" s="5">
        <f>Tabela132[[#This Row],[WARTOŚĆ NETTO]]*23%</f>
        <v>0</v>
      </c>
      <c r="I182" s="14">
        <f>Tabela132[[#This Row],[WARTOŚĆ NETTO]]+Tabela132[[#This Row],[Wartość VAT ]]</f>
        <v>0</v>
      </c>
    </row>
    <row r="183" spans="2:9" ht="93.75" x14ac:dyDescent="0.25">
      <c r="B183" s="30" t="s">
        <v>310</v>
      </c>
      <c r="C183" s="37" t="s">
        <v>369</v>
      </c>
      <c r="D183" s="4" t="s">
        <v>233</v>
      </c>
      <c r="E183" s="27">
        <v>1</v>
      </c>
      <c r="F183" s="18">
        <v>0</v>
      </c>
      <c r="G183" s="5">
        <f>Tabela132[[#This Row],[ILOŚCI DO NOWEGO POSTĘPOWANIA]]*Tabela132[[#This Row],[CENA JEDNOSTKOWA NETTO]]</f>
        <v>0</v>
      </c>
      <c r="H183" s="5">
        <f>Tabela132[[#This Row],[WARTOŚĆ NETTO]]*23%</f>
        <v>0</v>
      </c>
      <c r="I183" s="14">
        <f>Tabela132[[#This Row],[WARTOŚĆ NETTO]]+Tabela132[[#This Row],[Wartość VAT ]]</f>
        <v>0</v>
      </c>
    </row>
    <row r="184" spans="2:9" ht="93.75" x14ac:dyDescent="0.25">
      <c r="B184" s="30" t="s">
        <v>312</v>
      </c>
      <c r="C184" s="37" t="s">
        <v>370</v>
      </c>
      <c r="D184" s="4" t="s">
        <v>233</v>
      </c>
      <c r="E184" s="27">
        <v>1</v>
      </c>
      <c r="F184" s="18">
        <v>0</v>
      </c>
      <c r="G184" s="5">
        <f>Tabela132[[#This Row],[ILOŚCI DO NOWEGO POSTĘPOWANIA]]*Tabela132[[#This Row],[CENA JEDNOSTKOWA NETTO]]</f>
        <v>0</v>
      </c>
      <c r="H184" s="5">
        <f>Tabela132[[#This Row],[WARTOŚĆ NETTO]]*23%</f>
        <v>0</v>
      </c>
      <c r="I184" s="14">
        <f>Tabela132[[#This Row],[WARTOŚĆ NETTO]]+Tabela132[[#This Row],[Wartość VAT ]]</f>
        <v>0</v>
      </c>
    </row>
    <row r="185" spans="2:9" ht="37.5" x14ac:dyDescent="0.25">
      <c r="B185" s="30" t="s">
        <v>314</v>
      </c>
      <c r="C185" s="39" t="s">
        <v>371</v>
      </c>
      <c r="D185" s="4" t="s">
        <v>10</v>
      </c>
      <c r="E185" s="27">
        <v>5</v>
      </c>
      <c r="F185" s="18">
        <v>0</v>
      </c>
      <c r="G185" s="5">
        <f>Tabela132[[#This Row],[ILOŚCI DO NOWEGO POSTĘPOWANIA]]*Tabela132[[#This Row],[CENA JEDNOSTKOWA NETTO]]</f>
        <v>0</v>
      </c>
      <c r="H185" s="5">
        <f>Tabela132[[#This Row],[WARTOŚĆ NETTO]]*23%</f>
        <v>0</v>
      </c>
      <c r="I185" s="14">
        <f>Tabela132[[#This Row],[WARTOŚĆ NETTO]]+Tabela132[[#This Row],[Wartość VAT ]]</f>
        <v>0</v>
      </c>
    </row>
    <row r="186" spans="2:9" ht="37.5" x14ac:dyDescent="0.25">
      <c r="B186" s="30" t="s">
        <v>316</v>
      </c>
      <c r="C186" s="39" t="s">
        <v>372</v>
      </c>
      <c r="D186" s="4" t="s">
        <v>10</v>
      </c>
      <c r="E186" s="27">
        <v>5</v>
      </c>
      <c r="F186" s="18">
        <v>0</v>
      </c>
      <c r="G186" s="5">
        <f>Tabela132[[#This Row],[ILOŚCI DO NOWEGO POSTĘPOWANIA]]*Tabela132[[#This Row],[CENA JEDNOSTKOWA NETTO]]</f>
        <v>0</v>
      </c>
      <c r="H186" s="5">
        <f>Tabela132[[#This Row],[WARTOŚĆ NETTO]]*23%</f>
        <v>0</v>
      </c>
      <c r="I186" s="14">
        <f>Tabela132[[#This Row],[WARTOŚĆ NETTO]]+Tabela132[[#This Row],[Wartość VAT ]]</f>
        <v>0</v>
      </c>
    </row>
    <row r="187" spans="2:9" ht="37.5" x14ac:dyDescent="0.25">
      <c r="B187" s="30" t="s">
        <v>318</v>
      </c>
      <c r="C187" s="37" t="s">
        <v>373</v>
      </c>
      <c r="D187" s="4" t="s">
        <v>10</v>
      </c>
      <c r="E187" s="27">
        <v>1</v>
      </c>
      <c r="F187" s="18">
        <v>0</v>
      </c>
      <c r="G187" s="5">
        <f>Tabela132[[#This Row],[ILOŚCI DO NOWEGO POSTĘPOWANIA]]*Tabela132[[#This Row],[CENA JEDNOSTKOWA NETTO]]</f>
        <v>0</v>
      </c>
      <c r="H187" s="5">
        <f>Tabela132[[#This Row],[WARTOŚĆ NETTO]]*23%</f>
        <v>0</v>
      </c>
      <c r="I187" s="14">
        <f>Tabela132[[#This Row],[WARTOŚĆ NETTO]]+Tabela132[[#This Row],[Wartość VAT ]]</f>
        <v>0</v>
      </c>
    </row>
    <row r="188" spans="2:9" ht="56.25" x14ac:dyDescent="0.25">
      <c r="B188" s="30" t="s">
        <v>320</v>
      </c>
      <c r="C188" s="39" t="s">
        <v>374</v>
      </c>
      <c r="D188" s="4" t="s">
        <v>10</v>
      </c>
      <c r="E188" s="27">
        <v>15</v>
      </c>
      <c r="F188" s="18">
        <v>0</v>
      </c>
      <c r="G188" s="5">
        <f>Tabela132[[#This Row],[ILOŚCI DO NOWEGO POSTĘPOWANIA]]*Tabela132[[#This Row],[CENA JEDNOSTKOWA NETTO]]</f>
        <v>0</v>
      </c>
      <c r="H188" s="5">
        <f>Tabela132[[#This Row],[WARTOŚĆ NETTO]]*23%</f>
        <v>0</v>
      </c>
      <c r="I188" s="14">
        <f>Tabela132[[#This Row],[WARTOŚĆ NETTO]]+Tabela132[[#This Row],[Wartość VAT ]]</f>
        <v>0</v>
      </c>
    </row>
    <row r="189" spans="2:9" ht="37.5" x14ac:dyDescent="0.25">
      <c r="B189" s="30" t="s">
        <v>322</v>
      </c>
      <c r="C189" s="37" t="s">
        <v>375</v>
      </c>
      <c r="D189" s="4" t="s">
        <v>13</v>
      </c>
      <c r="E189" s="27">
        <v>2</v>
      </c>
      <c r="F189" s="18">
        <v>0</v>
      </c>
      <c r="G189" s="5">
        <f>Tabela132[[#This Row],[ILOŚCI DO NOWEGO POSTĘPOWANIA]]*Tabela132[[#This Row],[CENA JEDNOSTKOWA NETTO]]</f>
        <v>0</v>
      </c>
      <c r="H189" s="5">
        <f>Tabela132[[#This Row],[WARTOŚĆ NETTO]]*23%</f>
        <v>0</v>
      </c>
      <c r="I189" s="14">
        <f>Tabela132[[#This Row],[WARTOŚĆ NETTO]]+Tabela132[[#This Row],[Wartość VAT ]]</f>
        <v>0</v>
      </c>
    </row>
    <row r="190" spans="2:9" ht="18.75" x14ac:dyDescent="0.25">
      <c r="B190" s="30" t="s">
        <v>323</v>
      </c>
      <c r="C190" s="40" t="s">
        <v>380</v>
      </c>
      <c r="D190" s="7" t="s">
        <v>10</v>
      </c>
      <c r="E190" s="17">
        <v>1</v>
      </c>
      <c r="F190" s="18">
        <v>0</v>
      </c>
      <c r="G190" s="5">
        <f>Tabela132[[#This Row],[ILOŚCI DO NOWEGO POSTĘPOWANIA]]*Tabela132[[#This Row],[CENA JEDNOSTKOWA NETTO]]</f>
        <v>0</v>
      </c>
      <c r="H190" s="15">
        <f>Tabela132[[#This Row],[WARTOŚĆ NETTO]]*23%</f>
        <v>0</v>
      </c>
      <c r="I190" s="16">
        <f>Tabela132[[#This Row],[WARTOŚĆ NETTO]]+Tabela132[[#This Row],[Wartość VAT ]]</f>
        <v>0</v>
      </c>
    </row>
    <row r="191" spans="2:9" ht="56.25" x14ac:dyDescent="0.25">
      <c r="B191" s="30" t="s">
        <v>324</v>
      </c>
      <c r="C191" s="40" t="s">
        <v>377</v>
      </c>
      <c r="D191" s="7" t="s">
        <v>378</v>
      </c>
      <c r="E191" s="17">
        <v>1</v>
      </c>
      <c r="F191" s="18">
        <v>0</v>
      </c>
      <c r="G191" s="5">
        <f>Tabela132[[#This Row],[ILOŚCI DO NOWEGO POSTĘPOWANIA]]*Tabela132[[#This Row],[CENA JEDNOSTKOWA NETTO]]</f>
        <v>0</v>
      </c>
      <c r="H191" s="15">
        <f>Tabela132[[#This Row],[WARTOŚĆ NETTO]]*23%</f>
        <v>0</v>
      </c>
      <c r="I191" s="16">
        <f>Tabela132[[#This Row],[WARTOŚĆ NETTO]]+Tabela132[[#This Row],[Wartość VAT ]]</f>
        <v>0</v>
      </c>
    </row>
    <row r="192" spans="2:9" ht="37.5" x14ac:dyDescent="0.25">
      <c r="B192" s="30" t="s">
        <v>326</v>
      </c>
      <c r="C192" s="40" t="s">
        <v>379</v>
      </c>
      <c r="D192" s="7" t="s">
        <v>10</v>
      </c>
      <c r="E192" s="17">
        <v>5</v>
      </c>
      <c r="F192" s="18">
        <v>0</v>
      </c>
      <c r="G192" s="5">
        <f>Tabela132[[#This Row],[ILOŚCI DO NOWEGO POSTĘPOWANIA]]*Tabela132[[#This Row],[CENA JEDNOSTKOWA NETTO]]</f>
        <v>0</v>
      </c>
      <c r="H192" s="15">
        <f>Tabela132[[#This Row],[WARTOŚĆ NETTO]]*23%</f>
        <v>0</v>
      </c>
      <c r="I192" s="16">
        <f>Tabela132[[#This Row],[WARTOŚĆ NETTO]]+Tabela132[[#This Row],[Wartość VAT ]]</f>
        <v>0</v>
      </c>
    </row>
    <row r="193" spans="2:9" ht="75" x14ac:dyDescent="0.25">
      <c r="B193" s="30" t="s">
        <v>328</v>
      </c>
      <c r="C193" s="40" t="s">
        <v>381</v>
      </c>
      <c r="D193" s="7" t="s">
        <v>13</v>
      </c>
      <c r="E193" s="17">
        <v>1</v>
      </c>
      <c r="F193" s="18">
        <v>0</v>
      </c>
      <c r="G193" s="5">
        <f>Tabela132[[#This Row],[ILOŚCI DO NOWEGO POSTĘPOWANIA]]*Tabela132[[#This Row],[CENA JEDNOSTKOWA NETTO]]</f>
        <v>0</v>
      </c>
      <c r="H193" s="15">
        <f>Tabela132[[#This Row],[WARTOŚĆ NETTO]]*23%</f>
        <v>0</v>
      </c>
      <c r="I193" s="16">
        <f>Tabela132[[#This Row],[WARTOŚĆ NETTO]]+Tabela132[[#This Row],[Wartość VAT ]]</f>
        <v>0</v>
      </c>
    </row>
    <row r="194" spans="2:9" ht="18.75" x14ac:dyDescent="0.25">
      <c r="B194" s="30" t="s">
        <v>330</v>
      </c>
      <c r="C194" s="40" t="s">
        <v>385</v>
      </c>
      <c r="D194" s="7" t="s">
        <v>13</v>
      </c>
      <c r="E194" s="17">
        <v>1</v>
      </c>
      <c r="F194" s="18">
        <v>0</v>
      </c>
      <c r="G194" s="5">
        <f>Tabela132[[#This Row],[ILOŚCI DO NOWEGO POSTĘPOWANIA]]*Tabela132[[#This Row],[CENA JEDNOSTKOWA NETTO]]</f>
        <v>0</v>
      </c>
      <c r="H194" s="15">
        <f>Tabela132[[#This Row],[WARTOŚĆ NETTO]]*23%</f>
        <v>0</v>
      </c>
      <c r="I194" s="16">
        <f>Tabela132[[#This Row],[WARTOŚĆ NETTO]]+Tabela132[[#This Row],[Wartość VAT ]]</f>
        <v>0</v>
      </c>
    </row>
    <row r="195" spans="2:9" ht="18.75" x14ac:dyDescent="0.25">
      <c r="B195" s="30" t="s">
        <v>332</v>
      </c>
      <c r="C195" s="40" t="s">
        <v>384</v>
      </c>
      <c r="D195" s="7" t="s">
        <v>10</v>
      </c>
      <c r="E195" s="17">
        <v>1</v>
      </c>
      <c r="F195" s="18">
        <v>0</v>
      </c>
      <c r="G195" s="5">
        <f>Tabela132[[#This Row],[ILOŚCI DO NOWEGO POSTĘPOWANIA]]*Tabela132[[#This Row],[CENA JEDNOSTKOWA NETTO]]</f>
        <v>0</v>
      </c>
      <c r="H195" s="15">
        <f>Tabela132[[#This Row],[WARTOŚĆ NETTO]]*23%</f>
        <v>0</v>
      </c>
      <c r="I195" s="16">
        <f>Tabela132[[#This Row],[WARTOŚĆ NETTO]]+Tabela132[[#This Row],[Wartość VAT ]]</f>
        <v>0</v>
      </c>
    </row>
    <row r="196" spans="2:9" ht="18.75" x14ac:dyDescent="0.25">
      <c r="B196" s="30" t="s">
        <v>334</v>
      </c>
      <c r="C196" s="40" t="s">
        <v>383</v>
      </c>
      <c r="D196" s="7" t="s">
        <v>10</v>
      </c>
      <c r="E196" s="17">
        <v>1</v>
      </c>
      <c r="F196" s="18">
        <v>0</v>
      </c>
      <c r="G196" s="5">
        <f>Tabela132[[#This Row],[ILOŚCI DO NOWEGO POSTĘPOWANIA]]*Tabela132[[#This Row],[CENA JEDNOSTKOWA NETTO]]</f>
        <v>0</v>
      </c>
      <c r="H196" s="15">
        <f>Tabela132[[#This Row],[WARTOŚĆ NETTO]]*23%</f>
        <v>0</v>
      </c>
      <c r="I196" s="16">
        <f>Tabela132[[#This Row],[WARTOŚĆ NETTO]]+Tabela132[[#This Row],[Wartość VAT ]]</f>
        <v>0</v>
      </c>
    </row>
    <row r="197" spans="2:9" ht="37.5" x14ac:dyDescent="0.25">
      <c r="B197" s="30" t="s">
        <v>335</v>
      </c>
      <c r="C197" s="40" t="s">
        <v>382</v>
      </c>
      <c r="D197" s="7" t="s">
        <v>10</v>
      </c>
      <c r="E197" s="17">
        <v>4</v>
      </c>
      <c r="F197" s="18">
        <v>0</v>
      </c>
      <c r="G197" s="5">
        <f>Tabela132[[#This Row],[ILOŚCI DO NOWEGO POSTĘPOWANIA]]*Tabela132[[#This Row],[CENA JEDNOSTKOWA NETTO]]</f>
        <v>0</v>
      </c>
      <c r="H197" s="15">
        <f>Tabela132[[#This Row],[WARTOŚĆ NETTO]]*23%</f>
        <v>0</v>
      </c>
      <c r="I197" s="16">
        <f>Tabela132[[#This Row],[WARTOŚĆ NETTO]]+Tabela132[[#This Row],[Wartość VAT ]]</f>
        <v>0</v>
      </c>
    </row>
    <row r="198" spans="2:9" ht="37.5" x14ac:dyDescent="0.25">
      <c r="B198" s="30" t="s">
        <v>336</v>
      </c>
      <c r="C198" s="40" t="s">
        <v>395</v>
      </c>
      <c r="D198" s="7" t="s">
        <v>13</v>
      </c>
      <c r="E198" s="17">
        <v>6</v>
      </c>
      <c r="F198" s="18">
        <v>0</v>
      </c>
      <c r="G198" s="5">
        <f>Tabela132[[#This Row],[ILOŚCI DO NOWEGO POSTĘPOWANIA]]*Tabela132[[#This Row],[CENA JEDNOSTKOWA NETTO]]</f>
        <v>0</v>
      </c>
      <c r="H198" s="15">
        <f>Tabela132[[#This Row],[WARTOŚĆ NETTO]]*23%</f>
        <v>0</v>
      </c>
      <c r="I198" s="16">
        <f>Tabela132[[#This Row],[WARTOŚĆ NETTO]]+Tabela132[[#This Row],[Wartość VAT ]]</f>
        <v>0</v>
      </c>
    </row>
    <row r="199" spans="2:9" ht="75" x14ac:dyDescent="0.25">
      <c r="B199" s="30" t="s">
        <v>337</v>
      </c>
      <c r="C199" s="40" t="s">
        <v>402</v>
      </c>
      <c r="D199" s="7" t="s">
        <v>10</v>
      </c>
      <c r="E199" s="17">
        <v>2</v>
      </c>
      <c r="F199" s="18">
        <v>0</v>
      </c>
      <c r="G199" s="5">
        <f>Tabela132[[#This Row],[ILOŚCI DO NOWEGO POSTĘPOWANIA]]*Tabela132[[#This Row],[CENA JEDNOSTKOWA NETTO]]</f>
        <v>0</v>
      </c>
      <c r="H199" s="15">
        <f>Tabela132[[#This Row],[WARTOŚĆ NETTO]]*23%</f>
        <v>0</v>
      </c>
      <c r="I199" s="16">
        <f>Tabela132[[#This Row],[WARTOŚĆ NETTO]]+Tabela132[[#This Row],[Wartość VAT ]]</f>
        <v>0</v>
      </c>
    </row>
    <row r="200" spans="2:9" ht="18.75" x14ac:dyDescent="0.25">
      <c r="B200" s="30" t="s">
        <v>403</v>
      </c>
      <c r="C200" s="40" t="s">
        <v>404</v>
      </c>
      <c r="D200" s="7" t="s">
        <v>13</v>
      </c>
      <c r="E200" s="17">
        <v>10</v>
      </c>
      <c r="F200" s="18">
        <v>0</v>
      </c>
      <c r="G200" s="5">
        <f>Tabela132[[#This Row],[ILOŚCI DO NOWEGO POSTĘPOWANIA]]*Tabela132[[#This Row],[CENA JEDNOSTKOWA NETTO]]</f>
        <v>0</v>
      </c>
      <c r="H200" s="15">
        <f>Tabela132[[#This Row],[WARTOŚĆ NETTO]]*23%</f>
        <v>0</v>
      </c>
      <c r="I200" s="16">
        <f>Tabela132[[#This Row],[WARTOŚĆ NETTO]]+Tabela132[[#This Row],[Wartość VAT ]]</f>
        <v>0</v>
      </c>
    </row>
    <row r="201" spans="2:9" ht="18.75" x14ac:dyDescent="0.25">
      <c r="B201" s="30" t="s">
        <v>405</v>
      </c>
      <c r="C201" s="40" t="s">
        <v>406</v>
      </c>
      <c r="D201" s="7" t="s">
        <v>10</v>
      </c>
      <c r="E201" s="17">
        <v>1</v>
      </c>
      <c r="F201" s="18">
        <v>0</v>
      </c>
      <c r="G201" s="5">
        <f>Tabela132[[#This Row],[ILOŚCI DO NOWEGO POSTĘPOWANIA]]*Tabela132[[#This Row],[CENA JEDNOSTKOWA NETTO]]</f>
        <v>0</v>
      </c>
      <c r="H201" s="15">
        <f>Tabela132[[#This Row],[WARTOŚĆ NETTO]]*23%</f>
        <v>0</v>
      </c>
      <c r="I201" s="16">
        <f>Tabela132[[#This Row],[WARTOŚĆ NETTO]]+Tabela132[[#This Row],[Wartość VAT ]]</f>
        <v>0</v>
      </c>
    </row>
    <row r="202" spans="2:9" ht="18.75" x14ac:dyDescent="0.25">
      <c r="B202" s="30" t="s">
        <v>407</v>
      </c>
      <c r="C202" s="40" t="s">
        <v>408</v>
      </c>
      <c r="D202" s="7" t="s">
        <v>10</v>
      </c>
      <c r="E202" s="17">
        <v>1</v>
      </c>
      <c r="F202" s="18">
        <v>0</v>
      </c>
      <c r="G202" s="5">
        <f>Tabela132[[#This Row],[ILOŚCI DO NOWEGO POSTĘPOWANIA]]*Tabela132[[#This Row],[CENA JEDNOSTKOWA NETTO]]</f>
        <v>0</v>
      </c>
      <c r="H202" s="15">
        <f>Tabela132[[#This Row],[WARTOŚĆ NETTO]]*23%</f>
        <v>0</v>
      </c>
      <c r="I202" s="16">
        <f>Tabela132[[#This Row],[WARTOŚĆ NETTO]]+Tabela132[[#This Row],[Wartość VAT ]]</f>
        <v>0</v>
      </c>
    </row>
    <row r="203" spans="2:9" ht="37.5" x14ac:dyDescent="0.25">
      <c r="B203" s="30" t="s">
        <v>409</v>
      </c>
      <c r="C203" s="40" t="s">
        <v>410</v>
      </c>
      <c r="D203" s="7" t="s">
        <v>13</v>
      </c>
      <c r="E203" s="17">
        <v>1</v>
      </c>
      <c r="F203" s="18">
        <v>0</v>
      </c>
      <c r="G203" s="5">
        <f>Tabela132[[#This Row],[ILOŚCI DO NOWEGO POSTĘPOWANIA]]*Tabela132[[#This Row],[CENA JEDNOSTKOWA NETTO]]</f>
        <v>0</v>
      </c>
      <c r="H203" s="15">
        <f>Tabela132[[#This Row],[WARTOŚĆ NETTO]]*23%</f>
        <v>0</v>
      </c>
      <c r="I203" s="16">
        <f>Tabela132[[#This Row],[WARTOŚĆ NETTO]]+Tabela132[[#This Row],[Wartość VAT ]]</f>
        <v>0</v>
      </c>
    </row>
    <row r="204" spans="2:9" ht="37.5" x14ac:dyDescent="0.25">
      <c r="B204" s="30" t="s">
        <v>411</v>
      </c>
      <c r="C204" s="40" t="s">
        <v>412</v>
      </c>
      <c r="D204" s="7" t="s">
        <v>10</v>
      </c>
      <c r="E204" s="17">
        <v>5</v>
      </c>
      <c r="F204" s="18">
        <v>0</v>
      </c>
      <c r="G204" s="5">
        <f>Tabela132[[#This Row],[ILOŚCI DO NOWEGO POSTĘPOWANIA]]*Tabela132[[#This Row],[CENA JEDNOSTKOWA NETTO]]</f>
        <v>0</v>
      </c>
      <c r="H204" s="15">
        <f>Tabela132[[#This Row],[WARTOŚĆ NETTO]]*23%</f>
        <v>0</v>
      </c>
      <c r="I204" s="16">
        <f>Tabela132[[#This Row],[WARTOŚĆ NETTO]]+Tabela132[[#This Row],[Wartość VAT ]]</f>
        <v>0</v>
      </c>
    </row>
    <row r="205" spans="2:9" ht="38.25" thickBot="1" x14ac:dyDescent="0.3">
      <c r="B205" s="30" t="s">
        <v>413</v>
      </c>
      <c r="C205" s="41" t="s">
        <v>394</v>
      </c>
      <c r="D205" s="19" t="s">
        <v>13</v>
      </c>
      <c r="E205" s="20">
        <v>80</v>
      </c>
      <c r="F205" s="21">
        <v>0</v>
      </c>
      <c r="G205" s="22">
        <f>Tabela132[[#This Row],[ILOŚCI DO NOWEGO POSTĘPOWANIA]]*Tabela132[[#This Row],[CENA JEDNOSTKOWA NETTO]]</f>
        <v>0</v>
      </c>
      <c r="H205" s="22">
        <f>Tabela132[[#This Row],[WARTOŚĆ NETTO]]*23%</f>
        <v>0</v>
      </c>
      <c r="I205" s="23">
        <f>Tabela132[[#This Row],[WARTOŚĆ NETTO]]+Tabela132[[#This Row],[Wartość VAT ]]</f>
        <v>0</v>
      </c>
    </row>
    <row r="206" spans="2:9" ht="27" thickBot="1" x14ac:dyDescent="0.3">
      <c r="B206" s="8"/>
      <c r="C206" s="24" t="s">
        <v>376</v>
      </c>
      <c r="D206" s="25"/>
      <c r="E206" s="28"/>
      <c r="F206" s="26">
        <f>SUM(F11:F205)</f>
        <v>0</v>
      </c>
      <c r="G206" s="26">
        <f>SUM(G11:G205)</f>
        <v>0</v>
      </c>
      <c r="H206" s="26">
        <f>SUM(H11:H205)</f>
        <v>0</v>
      </c>
      <c r="I206" s="26">
        <f>SUM(I11:I205)</f>
        <v>0</v>
      </c>
    </row>
    <row r="232" ht="30" customHeight="1" x14ac:dyDescent="0.25"/>
    <row r="233" ht="43.5" customHeight="1" x14ac:dyDescent="0.25"/>
    <row r="268" ht="51" customHeight="1" x14ac:dyDescent="0.25"/>
    <row r="284" ht="21.75" customHeight="1" x14ac:dyDescent="0.25"/>
    <row r="285" ht="74.25" customHeight="1" x14ac:dyDescent="0.25"/>
    <row r="286" ht="25.5" customHeight="1" x14ac:dyDescent="0.25"/>
    <row r="287" ht="27.75" customHeight="1" x14ac:dyDescent="0.25"/>
    <row r="288" ht="30.75" customHeight="1" x14ac:dyDescent="0.25"/>
    <row r="296" ht="57.75" customHeight="1" x14ac:dyDescent="0.25"/>
    <row r="312" ht="74.25" customHeight="1" x14ac:dyDescent="0.25"/>
    <row r="333" ht="111" customHeight="1" x14ac:dyDescent="0.25"/>
    <row r="363" ht="102.75" customHeight="1" x14ac:dyDescent="0.25"/>
    <row r="364" ht="117" customHeight="1" x14ac:dyDescent="0.25"/>
  </sheetData>
  <mergeCells count="11">
    <mergeCell ref="B8:I8"/>
    <mergeCell ref="B9:D9"/>
    <mergeCell ref="E9:I9"/>
    <mergeCell ref="B2:I2"/>
    <mergeCell ref="B3:I3"/>
    <mergeCell ref="B4:C4"/>
    <mergeCell ref="D4:I4"/>
    <mergeCell ref="B5:C5"/>
    <mergeCell ref="D5:I5"/>
    <mergeCell ref="B7:I7"/>
    <mergeCell ref="B6:I6"/>
  </mergeCells>
  <pageMargins left="0.25" right="0.25" top="0.75" bottom="0.75" header="0.3" footer="0.3"/>
  <pageSetup paperSize="9" scale="68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1F57F2F95BA947B201F72FE0A72F35" ma:contentTypeVersion="12" ma:contentTypeDescription="Utwórz nowy dokument." ma:contentTypeScope="" ma:versionID="41be6fd5df4ed3b6582a65c0ac5f3a18">
  <xsd:schema xmlns:xsd="http://www.w3.org/2001/XMLSchema" xmlns:xs="http://www.w3.org/2001/XMLSchema" xmlns:p="http://schemas.microsoft.com/office/2006/metadata/properties" xmlns:ns3="4659dbb0-8a0b-4bdb-b458-83022d851adf" xmlns:ns4="24164f3f-cfb1-472f-813f-f9b9b6ab1a48" targetNamespace="http://schemas.microsoft.com/office/2006/metadata/properties" ma:root="true" ma:fieldsID="500ad5f6226019dd945154ceba542506" ns3:_="" ns4:_="">
    <xsd:import namespace="4659dbb0-8a0b-4bdb-b458-83022d851adf"/>
    <xsd:import namespace="24164f3f-cfb1-472f-813f-f9b9b6ab1a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9dbb0-8a0b-4bdb-b458-83022d851a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64f3f-cfb1-472f-813f-f9b9b6ab1a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3D4386-EFD8-4F64-ABD7-8E3031870F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9dbb0-8a0b-4bdb-b458-83022d851adf"/>
    <ds:schemaRef ds:uri="24164f3f-cfb1-472f-813f-f9b9b6ab1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BECEC9-D96E-4209-B11F-B72D471DE1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A311B-D2FB-4487-988C-C87118A66703}">
  <ds:schemaRefs>
    <ds:schemaRef ds:uri="http://schemas.microsoft.com/office/2006/documentManagement/types"/>
    <ds:schemaRef ds:uri="4659dbb0-8a0b-4bdb-b458-83022d851adf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24164f3f-cfb1-472f-813f-f9b9b6ab1a4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Zasitko</dc:creator>
  <cp:lastModifiedBy>Marcin Zasitko</cp:lastModifiedBy>
  <cp:lastPrinted>2024-01-19T05:32:54Z</cp:lastPrinted>
  <dcterms:created xsi:type="dcterms:W3CDTF">2022-02-08T11:33:35Z</dcterms:created>
  <dcterms:modified xsi:type="dcterms:W3CDTF">2024-01-19T09:40:15Z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0x0101002D1F57F2F95BA947B201F72FE0A72F35</vt:lpwstr>
  </property>
</Properties>
</file>