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mzasitko\OneDrive - Muzeum Górnictwa Węglowego w Zabrzu\Pulpit\POSTĘPOWANIA 2022\środki czystości 2022\"/>
    </mc:Choice>
  </mc:AlternateContent>
  <xr:revisionPtr revIDLastSave="0" documentId="13_ncr:1_{520AE542-B712-4113-A2F8-62F01D938B4D}" xr6:coauthVersionLast="36" xr6:coauthVersionMax="36" xr10:uidLastSave="{00000000-0000-0000-0000-000000000000}"/>
  <workbookProtection workbookPassword="A97D" lockStructure="1"/>
  <bookViews>
    <workbookView xWindow="0" yWindow="0" windowWidth="23040" windowHeight="939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0" i="1" l="1"/>
  <c r="I140" i="1" s="1"/>
  <c r="H138" i="1"/>
  <c r="I138" i="1" s="1"/>
  <c r="H139" i="1"/>
  <c r="I139" i="1" s="1"/>
  <c r="J139" i="1" s="1"/>
  <c r="J140" i="1" l="1"/>
  <c r="J138" i="1"/>
  <c r="G142" i="1"/>
  <c r="H63" i="1" l="1"/>
  <c r="I63" i="1" s="1"/>
  <c r="J63" i="1" l="1"/>
  <c r="H12" i="1" l="1"/>
  <c r="I12" i="1" s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I28" i="1" s="1"/>
  <c r="H29" i="1"/>
  <c r="H30" i="1"/>
  <c r="H31" i="1"/>
  <c r="H32" i="1"/>
  <c r="I32" i="1" s="1"/>
  <c r="J32" i="1" s="1"/>
  <c r="H33" i="1"/>
  <c r="H34" i="1"/>
  <c r="H35" i="1"/>
  <c r="H36" i="1"/>
  <c r="I36" i="1" s="1"/>
  <c r="H37" i="1"/>
  <c r="H38" i="1"/>
  <c r="H39" i="1"/>
  <c r="H40" i="1"/>
  <c r="H41" i="1"/>
  <c r="H42" i="1"/>
  <c r="H43" i="1"/>
  <c r="I43" i="1" s="1"/>
  <c r="H44" i="1"/>
  <c r="H45" i="1"/>
  <c r="H46" i="1"/>
  <c r="H47" i="1"/>
  <c r="H48" i="1"/>
  <c r="H49" i="1"/>
  <c r="H50" i="1"/>
  <c r="H51" i="1"/>
  <c r="H52" i="1"/>
  <c r="H53" i="1"/>
  <c r="I53" i="1" s="1"/>
  <c r="H54" i="1"/>
  <c r="H55" i="1"/>
  <c r="H56" i="1"/>
  <c r="I56" i="1" s="1"/>
  <c r="H57" i="1"/>
  <c r="I57" i="1" s="1"/>
  <c r="J57" i="1" s="1"/>
  <c r="H58" i="1"/>
  <c r="H59" i="1"/>
  <c r="I59" i="1" s="1"/>
  <c r="H60" i="1"/>
  <c r="H61" i="1"/>
  <c r="H62" i="1"/>
  <c r="H64" i="1"/>
  <c r="H65" i="1"/>
  <c r="H66" i="1"/>
  <c r="H67" i="1"/>
  <c r="H68" i="1"/>
  <c r="H69" i="1"/>
  <c r="I69" i="1" s="1"/>
  <c r="H70" i="1"/>
  <c r="H71" i="1"/>
  <c r="H72" i="1"/>
  <c r="I72" i="1" s="1"/>
  <c r="H73" i="1"/>
  <c r="H74" i="1"/>
  <c r="H75" i="1"/>
  <c r="H76" i="1"/>
  <c r="H77" i="1"/>
  <c r="H78" i="1"/>
  <c r="I78" i="1" s="1"/>
  <c r="H79" i="1"/>
  <c r="H80" i="1"/>
  <c r="I80" i="1" s="1"/>
  <c r="H81" i="1"/>
  <c r="H82" i="1"/>
  <c r="H83" i="1"/>
  <c r="H84" i="1"/>
  <c r="H85" i="1"/>
  <c r="H86" i="1"/>
  <c r="H87" i="1"/>
  <c r="H88" i="1"/>
  <c r="H89" i="1"/>
  <c r="I89" i="1" s="1"/>
  <c r="H90" i="1"/>
  <c r="H91" i="1"/>
  <c r="I91" i="1" s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I104" i="1" s="1"/>
  <c r="H105" i="1"/>
  <c r="H106" i="1"/>
  <c r="I106" i="1" s="1"/>
  <c r="H107" i="1"/>
  <c r="H108" i="1"/>
  <c r="H109" i="1"/>
  <c r="H110" i="1"/>
  <c r="H111" i="1"/>
  <c r="H112" i="1"/>
  <c r="H113" i="1"/>
  <c r="H114" i="1"/>
  <c r="H115" i="1"/>
  <c r="H116" i="1"/>
  <c r="H117" i="1"/>
  <c r="H118" i="1"/>
  <c r="I118" i="1" s="1"/>
  <c r="H119" i="1"/>
  <c r="H120" i="1"/>
  <c r="I120" i="1" s="1"/>
  <c r="H121" i="1"/>
  <c r="H122" i="1"/>
  <c r="H123" i="1"/>
  <c r="H124" i="1"/>
  <c r="H125" i="1"/>
  <c r="H126" i="1"/>
  <c r="H127" i="1"/>
  <c r="H128" i="1"/>
  <c r="H129" i="1"/>
  <c r="H130" i="1"/>
  <c r="H131" i="1"/>
  <c r="I131" i="1" s="1"/>
  <c r="H132" i="1"/>
  <c r="H133" i="1"/>
  <c r="I133" i="1" s="1"/>
  <c r="H134" i="1"/>
  <c r="H135" i="1"/>
  <c r="H136" i="1"/>
  <c r="H137" i="1"/>
  <c r="H141" i="1"/>
  <c r="H142" i="1" l="1"/>
  <c r="J89" i="1"/>
  <c r="J36" i="1"/>
  <c r="J133" i="1"/>
  <c r="J120" i="1"/>
  <c r="J106" i="1"/>
  <c r="J91" i="1"/>
  <c r="J80" i="1"/>
  <c r="I71" i="1"/>
  <c r="J71" i="1" s="1"/>
  <c r="I61" i="1"/>
  <c r="J61" i="1" s="1"/>
  <c r="I55" i="1"/>
  <c r="J55" i="1" s="1"/>
  <c r="I51" i="1"/>
  <c r="J51" i="1" s="1"/>
  <c r="I47" i="1"/>
  <c r="J47" i="1" s="1"/>
  <c r="I41" i="1"/>
  <c r="J41" i="1" s="1"/>
  <c r="I34" i="1"/>
  <c r="J34" i="1" s="1"/>
  <c r="I30" i="1"/>
  <c r="J30" i="1" s="1"/>
  <c r="I26" i="1"/>
  <c r="J26" i="1" s="1"/>
  <c r="I20" i="1"/>
  <c r="J20" i="1" s="1"/>
  <c r="I17" i="1"/>
  <c r="J17" i="1" s="1"/>
  <c r="J12" i="1"/>
  <c r="I137" i="1"/>
  <c r="J137" i="1" s="1"/>
  <c r="I122" i="1"/>
  <c r="J122" i="1" s="1"/>
  <c r="I110" i="1"/>
  <c r="J110" i="1" s="1"/>
  <c r="I95" i="1"/>
  <c r="J95" i="1" s="1"/>
  <c r="I84" i="1"/>
  <c r="J84" i="1" s="1"/>
  <c r="J104" i="1"/>
  <c r="I128" i="1"/>
  <c r="J128" i="1" s="1"/>
  <c r="I101" i="1"/>
  <c r="J101" i="1" s="1"/>
  <c r="I94" i="1"/>
  <c r="J94" i="1" s="1"/>
  <c r="I76" i="1"/>
  <c r="J76" i="1" s="1"/>
  <c r="I135" i="1"/>
  <c r="J135" i="1" s="1"/>
  <c r="I124" i="1"/>
  <c r="J124" i="1" s="1"/>
  <c r="I121" i="1"/>
  <c r="J121" i="1" s="1"/>
  <c r="I115" i="1"/>
  <c r="J115" i="1" s="1"/>
  <c r="I112" i="1"/>
  <c r="J112" i="1" s="1"/>
  <c r="I108" i="1"/>
  <c r="J108" i="1" s="1"/>
  <c r="I100" i="1"/>
  <c r="J100" i="1" s="1"/>
  <c r="I96" i="1"/>
  <c r="J96" i="1" s="1"/>
  <c r="I93" i="1"/>
  <c r="J93" i="1" s="1"/>
  <c r="I82" i="1"/>
  <c r="J82" i="1" s="1"/>
  <c r="I75" i="1"/>
  <c r="J75" i="1" s="1"/>
  <c r="I73" i="1"/>
  <c r="J73" i="1" s="1"/>
  <c r="J72" i="1"/>
  <c r="I67" i="1"/>
  <c r="J67" i="1" s="1"/>
  <c r="I64" i="1"/>
  <c r="J64" i="1" s="1"/>
  <c r="J59" i="1"/>
  <c r="I129" i="1"/>
  <c r="J129" i="1" s="1"/>
  <c r="I102" i="1"/>
  <c r="J102" i="1" s="1"/>
  <c r="I87" i="1"/>
  <c r="J87" i="1" s="1"/>
  <c r="I77" i="1"/>
  <c r="J77" i="1" s="1"/>
  <c r="J131" i="1"/>
  <c r="J78" i="1"/>
  <c r="I136" i="1"/>
  <c r="J136" i="1" s="1"/>
  <c r="I132" i="1"/>
  <c r="J132" i="1" s="1"/>
  <c r="I125" i="1"/>
  <c r="J125" i="1" s="1"/>
  <c r="I119" i="1"/>
  <c r="J119" i="1" s="1"/>
  <c r="I116" i="1"/>
  <c r="J116" i="1" s="1"/>
  <c r="I109" i="1"/>
  <c r="J109" i="1" s="1"/>
  <c r="I105" i="1"/>
  <c r="J105" i="1" s="1"/>
  <c r="I97" i="1"/>
  <c r="J97" i="1" s="1"/>
  <c r="I90" i="1"/>
  <c r="J90" i="1" s="1"/>
  <c r="I83" i="1"/>
  <c r="J83" i="1" s="1"/>
  <c r="I79" i="1"/>
  <c r="J79" i="1" s="1"/>
  <c r="I141" i="1"/>
  <c r="J141" i="1" s="1"/>
  <c r="I134" i="1"/>
  <c r="J134" i="1" s="1"/>
  <c r="I130" i="1"/>
  <c r="J130" i="1" s="1"/>
  <c r="I127" i="1"/>
  <c r="J127" i="1" s="1"/>
  <c r="I123" i="1"/>
  <c r="J123" i="1" s="1"/>
  <c r="I117" i="1"/>
  <c r="J117" i="1" s="1"/>
  <c r="I114" i="1"/>
  <c r="J114" i="1" s="1"/>
  <c r="I111" i="1"/>
  <c r="J111" i="1" s="1"/>
  <c r="I107" i="1"/>
  <c r="J107" i="1" s="1"/>
  <c r="I103" i="1"/>
  <c r="J103" i="1" s="1"/>
  <c r="I99" i="1"/>
  <c r="J99" i="1" s="1"/>
  <c r="I126" i="1"/>
  <c r="J126" i="1" s="1"/>
  <c r="I113" i="1"/>
  <c r="J113" i="1" s="1"/>
  <c r="I98" i="1"/>
  <c r="J98" i="1" s="1"/>
  <c r="I85" i="1"/>
  <c r="J85" i="1" s="1"/>
  <c r="J118" i="1"/>
  <c r="J69" i="1"/>
  <c r="J56" i="1"/>
  <c r="I52" i="1"/>
  <c r="J52" i="1" s="1"/>
  <c r="I48" i="1"/>
  <c r="J48" i="1" s="1"/>
  <c r="I45" i="1"/>
  <c r="J45" i="1" s="1"/>
  <c r="I42" i="1"/>
  <c r="J42" i="1" s="1"/>
  <c r="I38" i="1"/>
  <c r="J38" i="1" s="1"/>
  <c r="I35" i="1"/>
  <c r="J35" i="1" s="1"/>
  <c r="I31" i="1"/>
  <c r="J31" i="1" s="1"/>
  <c r="I27" i="1"/>
  <c r="J27" i="1" s="1"/>
  <c r="I23" i="1"/>
  <c r="J23" i="1" s="1"/>
  <c r="I21" i="1"/>
  <c r="J21" i="1" s="1"/>
  <c r="I18" i="1"/>
  <c r="J18" i="1" s="1"/>
  <c r="I16" i="1"/>
  <c r="J16" i="1" s="1"/>
  <c r="I13" i="1"/>
  <c r="J13" i="1" s="1"/>
  <c r="I92" i="1"/>
  <c r="J92" i="1" s="1"/>
  <c r="I88" i="1"/>
  <c r="J88" i="1" s="1"/>
  <c r="I86" i="1"/>
  <c r="J86" i="1" s="1"/>
  <c r="I81" i="1"/>
  <c r="J81" i="1" s="1"/>
  <c r="I66" i="1"/>
  <c r="J66" i="1" s="1"/>
  <c r="I49" i="1"/>
  <c r="J49" i="1" s="1"/>
  <c r="I39" i="1"/>
  <c r="J39" i="1" s="1"/>
  <c r="I24" i="1"/>
  <c r="J24" i="1" s="1"/>
  <c r="I14" i="1"/>
  <c r="J14" i="1" s="1"/>
  <c r="I74" i="1"/>
  <c r="J74" i="1" s="1"/>
  <c r="I70" i="1"/>
  <c r="J70" i="1" s="1"/>
  <c r="I68" i="1"/>
  <c r="J68" i="1" s="1"/>
  <c r="I65" i="1"/>
  <c r="J65" i="1" s="1"/>
  <c r="I60" i="1"/>
  <c r="J60" i="1" s="1"/>
  <c r="I58" i="1"/>
  <c r="J58" i="1" s="1"/>
  <c r="I54" i="1"/>
  <c r="J54" i="1" s="1"/>
  <c r="I50" i="1"/>
  <c r="J50" i="1" s="1"/>
  <c r="I46" i="1"/>
  <c r="J46" i="1" s="1"/>
  <c r="I44" i="1"/>
  <c r="J44" i="1" s="1"/>
  <c r="I40" i="1"/>
  <c r="J40" i="1" s="1"/>
  <c r="I37" i="1"/>
  <c r="J37" i="1" s="1"/>
  <c r="I33" i="1"/>
  <c r="J33" i="1" s="1"/>
  <c r="I29" i="1"/>
  <c r="J29" i="1" s="1"/>
  <c r="I25" i="1"/>
  <c r="J25" i="1" s="1"/>
  <c r="I22" i="1"/>
  <c r="J22" i="1" s="1"/>
  <c r="I19" i="1"/>
  <c r="J19" i="1" s="1"/>
  <c r="I15" i="1"/>
  <c r="J15" i="1" s="1"/>
  <c r="J53" i="1"/>
  <c r="J43" i="1"/>
  <c r="J28" i="1"/>
  <c r="I62" i="1"/>
  <c r="J62" i="1" s="1"/>
  <c r="J142" i="1" l="1"/>
  <c r="I142" i="1"/>
</calcChain>
</file>

<file path=xl/sharedStrings.xml><?xml version="1.0" encoding="utf-8"?>
<sst xmlns="http://schemas.openxmlformats.org/spreadsheetml/2006/main" count="412" uniqueCount="289">
  <si>
    <t>LP.</t>
  </si>
  <si>
    <t>NAZWA ARTYKUŁU</t>
  </si>
  <si>
    <t>16.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</si>
  <si>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</si>
  <si>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</si>
  <si>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</si>
  <si>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</si>
  <si>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</si>
  <si>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</si>
  <si>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</si>
  <si>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</si>
  <si>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</si>
  <si>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29.</t>
  </si>
  <si>
    <t>30.</t>
  </si>
  <si>
    <t xml:space="preserve">op. </t>
  </si>
  <si>
    <t>szt.</t>
  </si>
  <si>
    <t xml:space="preserve">szt. </t>
  </si>
  <si>
    <t>op.</t>
  </si>
  <si>
    <t>JEDN. MIARY</t>
  </si>
  <si>
    <t>2.</t>
  </si>
  <si>
    <t>3.</t>
  </si>
  <si>
    <t>4.</t>
  </si>
  <si>
    <t>5.</t>
  </si>
  <si>
    <t>7.</t>
  </si>
  <si>
    <t>11.</t>
  </si>
  <si>
    <t>12.</t>
  </si>
  <si>
    <t>15.</t>
  </si>
  <si>
    <t>17.</t>
  </si>
  <si>
    <t>31.</t>
  </si>
  <si>
    <t>32.</t>
  </si>
  <si>
    <t>33.</t>
  </si>
  <si>
    <t>37.</t>
  </si>
  <si>
    <t>38.</t>
  </si>
  <si>
    <t>39.</t>
  </si>
  <si>
    <t>40.</t>
  </si>
  <si>
    <t>41.</t>
  </si>
  <si>
    <t>42.</t>
  </si>
  <si>
    <t>43.</t>
  </si>
  <si>
    <t>45.</t>
  </si>
  <si>
    <t>47.</t>
  </si>
  <si>
    <t>48.</t>
  </si>
  <si>
    <t>49.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</si>
  <si>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</si>
  <si>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</si>
  <si>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</si>
  <si>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</si>
  <si>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</si>
  <si>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</si>
  <si>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</si>
  <si>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</si>
  <si>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</si>
  <si>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</si>
  <si>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</si>
  <si>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</si>
  <si>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</si>
  <si>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</si>
  <si>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</si>
  <si>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</si>
  <si>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</si>
  <si>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72.</t>
  </si>
  <si>
    <t>73.</t>
  </si>
  <si>
    <t>74.</t>
  </si>
  <si>
    <t>14.</t>
  </si>
  <si>
    <t>28.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</si>
  <si>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</si>
  <si>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</si>
  <si>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</si>
  <si>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</si>
  <si>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</si>
  <si>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</si>
  <si>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</si>
  <si>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</si>
  <si>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</si>
  <si>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</si>
  <si>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</si>
  <si>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</si>
  <si>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</si>
  <si>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</si>
  <si>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</si>
  <si>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</si>
  <si>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</si>
  <si>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</si>
  <si>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</si>
  <si>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</si>
  <si>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</si>
  <si>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</si>
  <si>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</si>
  <si>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</si>
  <si>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</si>
  <si>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</si>
  <si>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</si>
  <si>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</si>
  <si>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</si>
  <si>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</si>
  <si>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</si>
  <si>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</si>
  <si>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</si>
  <si>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</si>
  <si>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</si>
  <si>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</si>
  <si>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</si>
  <si>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</si>
  <si>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</si>
  <si>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</si>
  <si>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</si>
  <si>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</si>
  <si>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</si>
  <si>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</si>
  <si>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</si>
  <si>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</si>
  <si>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</si>
  <si>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</si>
  <si>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</si>
  <si>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</si>
  <si>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</si>
  <si>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</si>
  <si>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</si>
  <si>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</si>
  <si>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</si>
  <si>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SZACUNKOWA ILOŚĆ ZAMÓWIENIA</t>
  </si>
  <si>
    <t>CENA JEDNOSTKOWA NETTO</t>
  </si>
  <si>
    <t>WARTOŚĆ NETTO</t>
  </si>
  <si>
    <t xml:space="preserve">Wartość VAT </t>
  </si>
  <si>
    <t>WARTOŚĆ BRUTTO</t>
  </si>
  <si>
    <t xml:space="preserve">Deklaruję wykonanie zamówienia na zadanie pn. : </t>
  </si>
  <si>
    <t>SUMA</t>
  </si>
  <si>
    <t>BENZYNA EKSTRAKCYJNA 500ML</t>
  </si>
  <si>
    <t>BROS 100G PROSZEK NA MRÓWKI lub równoważny</t>
  </si>
  <si>
    <t xml:space="preserve">BROS 300ML GAŚNICA NA OSY I SZERSZENIE lub równoważny </t>
  </si>
  <si>
    <t>BROS PUŁAPKA NA MUSZKI OWOCÓWKI lub równoważny</t>
  </si>
  <si>
    <t>Domestos Professional Pine Fresh 5L</t>
  </si>
  <si>
    <t xml:space="preserve">DREWNIANA SZCZOTKA do czyszczenia rusztu GRILLA </t>
  </si>
  <si>
    <t xml:space="preserve">DRUCIAK DO CZYSZCZENIA NACZYŃ </t>
  </si>
  <si>
    <t>GĄBKA UNIWERSALNA DO MYCIA AUTA  dł. 28 x szer. 18 x wys. 7cm</t>
  </si>
  <si>
    <t xml:space="preserve">GĄBKI DO ZMYWANIA NACZYŃ OP. 5 SZT. </t>
  </si>
  <si>
    <t>KAPSUŁKI DO MYCIA NACZYŃ W ZMYWARKACH 100 szt. marki FINISH -  LUB PRODUKT RÓWNOWAŻNY</t>
  </si>
  <si>
    <t xml:space="preserve">KOMPLET LEJKÓW PLASTIKOWYCH 4 SZT., GÓRNA ŚREDNICA STOŻKÓW: (MM) 50, 75, 95, 115. </t>
  </si>
  <si>
    <t>KOSTKI DO WC–KOSZYK</t>
  </si>
  <si>
    <t xml:space="preserve">KRET DO WC W GRANULKACH min. 800g </t>
  </si>
  <si>
    <t>Leifheit Myjka do okien teleskopowa 3 w 1 - plus 5 wkładów  -  LUB PRODUKT RÓWNOWAŻNY</t>
  </si>
  <si>
    <t>MEGLIO ODTŁUSZCZACZ LEMON SPRAY 0,75L</t>
  </si>
  <si>
    <t>MEGLIO ODTŁUSZCZACZ LEMON SPRAY 5L</t>
  </si>
  <si>
    <t>MIOTŁA DREWNIANA Z KIJEM NA GWINT 30 CM</t>
  </si>
  <si>
    <t xml:space="preserve">MIOTŁA DREWNIANA Z KIJEM NA GWINT 60 CM </t>
  </si>
  <si>
    <t xml:space="preserve">MIOTŁA GUMOWA DO SPRZĄTANIA + KIJ TELESKOPOWY </t>
  </si>
  <si>
    <t>Miotła sorgo z drewnianym styliskiem - 120 cm</t>
  </si>
  <si>
    <t>MIOTŁA ULICOWA  40 CM Z KIJEM 125 CM</t>
  </si>
  <si>
    <t xml:space="preserve">MLECZKO DO CZYSZCZENIA  CYTRYNOWE MINIMUM 700G </t>
  </si>
  <si>
    <t>MOP KLIPS 40 CM Z MIKROFAZY LINIA STANDARD
- Rozmiar: 40cm 
- Korpus: Nieobszyty 
- Mocowanie: 2 uchwyty trapezowe wzmacniane</t>
  </si>
  <si>
    <t>MOP KLIPS 50 CM Z MIKROFAZY LINIA STANDARD
- Rozmiar: 50cm 
- Korpus: Nieobszyty 
- Mocowanie: 2 uchwyty trapezowe wzmacniane</t>
  </si>
  <si>
    <t>MOP VILEDA ULTRAMAX - WKŁAD</t>
  </si>
  <si>
    <t>MOP VILEDA ULTRAMAX ZESTAW MOP Z KIJEM+ STELAŻ + WIADRO Z WYCISKACZEM</t>
  </si>
  <si>
    <t>MYDŁO W PŁYNIE ATTIS  ANTYBAKTERYJNE/ 5 litrów</t>
  </si>
  <si>
    <t>MYDŁO W PŁYNIE ATTIS 400ML Z DOZOWNIKIEM ANTYBAKTERYJNE</t>
  </si>
  <si>
    <t>MYJKA / ŚCIĄGACZKA DO MYCIA OKIEN</t>
  </si>
  <si>
    <t>NABŁYSZCZACZ TK-GASTRO 5LITRÓW -   LUB PRODUKT RÓWNOWAŻNY</t>
  </si>
  <si>
    <t>ODKAMIENIACZ DO CZAJNIKÓW 250 ML</t>
  </si>
  <si>
    <t>ODKAMIENIACZ W PŁYNIE DO EKSPRESÓW CIŚNIENIOWYCH  250 ML</t>
  </si>
  <si>
    <t xml:space="preserve">Odświeżacz do zmywarki finish lub równoważny </t>
  </si>
  <si>
    <t>ODŚWIEŻACZ W AEROZOLU minimum 400ML BRISE GLODE - WSZYSTKIE RODZAJE /   LUB PRODUKT RÓWNOWAŻNY</t>
  </si>
  <si>
    <t>ODŚWIEŻACZ ŻELOWY KOLORADO DEO-FRESH GRAPEFRUIT 150G/ DYNIA 150G POL HUN /  LUB PRODUKT RÓWNOWAŻNY</t>
  </si>
  <si>
    <r>
      <rPr>
        <b/>
        <u/>
        <sz val="11"/>
        <color theme="1"/>
        <rFont val="Calibri"/>
        <family val="2"/>
        <charset val="238"/>
        <scheme val="minor"/>
      </rPr>
      <t xml:space="preserve">Papier toaletowy biały </t>
    </r>
    <r>
      <rPr>
        <sz val="11"/>
        <color theme="1"/>
        <rFont val="Calibri"/>
        <family val="2"/>
        <charset val="238"/>
        <scheme val="minor"/>
      </rPr>
      <t xml:space="preserve">
- Kolor: bielony minimum 65 %
- Surowiec: makulatura
- Długość roli: minimum 135 m
- Gramatura: minimum 2x19 g/m
- Średnica roli: minimum18 cm
- Szerokość: minimum9 cm
- Ilość warstw: minimum 2
- Perforacja: Tak
- Gofrowany: Tak
- Opakowanie handlowe: zgrzewka 12 rolek</t>
    </r>
  </si>
  <si>
    <r>
      <rPr>
        <b/>
        <u/>
        <sz val="11"/>
        <color theme="1"/>
        <rFont val="Calibri"/>
        <family val="2"/>
        <charset val="238"/>
        <scheme val="minor"/>
      </rPr>
      <t>Papier toaletowy</t>
    </r>
    <r>
      <rPr>
        <sz val="11"/>
        <color theme="1"/>
        <rFont val="Calibri"/>
        <family val="2"/>
        <charset val="238"/>
        <scheme val="minor"/>
      </rPr>
      <t xml:space="preserve">
- 100% CELULOZA
- Kolor: Biały
- Ilość warstw: minimum 2 (2×15,5 g/m2)
- Ilość listków: minimum 150
- Długość rolki: minimum 15 m
- opakowanie 8 rolek </t>
    </r>
  </si>
  <si>
    <t>PŁYN CIF DO KUCHNI W SPRYSKIWACZU/ GOLD DROP DIX DO KUCHNI /   LUB PRODUKT RÓWNOWAŻNY</t>
  </si>
  <si>
    <t>Płyn Clin do mycia powierzchni szklanych 500 ml</t>
  </si>
  <si>
    <t xml:space="preserve">PŁYN DO  PODŁÓG TYTAN UNIWERSALNY 5L - ZAPACHY BĘDĄ PODANE  W ZAMÓWIENIU </t>
  </si>
  <si>
    <t>Płyn do czyszczenia  pojazdów -  Meguiar's Gold Class Car Wash Shampoo &amp; Conditioner  minimum 473 ml - szampon do mycia /  LUB PRODUKT RÓWNOWAŻNY</t>
  </si>
  <si>
    <t>Płyn do czyszczenia felg i kołpaków K2 Felix 700 ml K2 K167M /  LUB PRODUKT RÓWNOWAŻNY</t>
  </si>
  <si>
    <t>Płyn do czyszczenia kokpitu Moje Auto kokpit błyszczący Arctic 750ml /   LUB PRODUKT RÓWNOWAŻNY</t>
  </si>
  <si>
    <t>PŁYN DO CZYSZCZENIA STALI NIERDZEWNEJ MINIMUM 500 ML</t>
  </si>
  <si>
    <t xml:space="preserve">Płyn do czyszczenia zmywarki finish regular lub równoważny
- min. Pojemność 250ml </t>
  </si>
  <si>
    <t xml:space="preserve">płyn do dezynfekcji (kasków)  Aerodesin 2000 5 L </t>
  </si>
  <si>
    <t>Płyn do Dezynfekcji (kasków) Lysoform Aerodesin 2000 1l (ze spryskiwaczem)</t>
  </si>
  <si>
    <t>Płyn do dezynfekcji obuwia i sprzętu sportowego SEPTOSAL 0,45 litrów /    LUB PRODUKT RÓWNOWAŻNY</t>
  </si>
  <si>
    <t>płyn do dezynfekcji obuwia i sprzętu sportowego Septosal 5 Litrów /   LUB PRODUKT RÓWNOWAŻNY</t>
  </si>
  <si>
    <t>Płyn do dezynfekcji SEPTA CID EX 0,75 litrów /    LUB PRODUKT RÓWNOWAŻNY</t>
  </si>
  <si>
    <t>Płyn do dezynfekcji SEPTA CID EX 5 litrów /   LUB PRODUKT RÓWNOWAŻNY</t>
  </si>
  <si>
    <t>PŁYN DO MYCIA NACZYŃ LUDWIK OPAKOWANIE 5L - RÓŻNE ZAPACHY /   LUB PRODUKT RÓWNOWAŻNY</t>
  </si>
  <si>
    <t>PŁYN DO MYCIA SZYB WINDOW 5L SPRING FLOWER</t>
  </si>
  <si>
    <t>PŁYN DO NACZYŃ LUDWIK 1L zapach podany w zamówieniu /  LUB PRODUKT RÓWNOWAŻNY</t>
  </si>
  <si>
    <t xml:space="preserve">Płyn do odmrażacz do szyb MINIMUM  500ml </t>
  </si>
  <si>
    <t>PŁYN DO PŁUKANIA TKANIN MINIMUM 4L„BOOSTER SOFTENER” - GOLD DROP /   LUB PRODUKT RÓWNOWAŻNY</t>
  </si>
  <si>
    <t xml:space="preserve">PŁYN DO SPRYSKIWACZY 5 LITRÓW - LETNI </t>
  </si>
  <si>
    <t xml:space="preserve">PŁYN DO SPRYSKIWACZY 5 LITRÓW - ZIMOWY </t>
  </si>
  <si>
    <t>Płyn do urządzeń wysokociśnieniowych służący do mycia samochodów pojemość minimum 5 litrów</t>
  </si>
  <si>
    <t>PŁYN MYJĄCY DO ZMYWAREK TK-GASTRO UN 1760 12KG /    LUB PRODUKT RÓWNOWAŻNY</t>
  </si>
  <si>
    <t>PŁYN TYTAN DO WC 5L</t>
  </si>
  <si>
    <t>PŁYN VC 150 GRANDPUR DO MOCNO ZABRUDZONYCH POWIERZCHNI OP. 1 L. /    LUB PRODUKT RÓWNOWAŻNY</t>
  </si>
  <si>
    <t>PŁYN Voigt łazienki VC 540 MINIMUM 0,6L /   LUB PRODUKT RÓWNOWAŻNY</t>
  </si>
  <si>
    <t>PŁYN Voigt Meble VC 500 MINIMUM 0,6L /    LUB PRODUKT RÓWNOWAŻNY</t>
  </si>
  <si>
    <t>PRASA WYCISKOWA DO ZESTAWÓW SPRZĄTAJĄCYCH</t>
  </si>
  <si>
    <t>PREPARAT LUDWIK DO CZYSZCZENIA GRILLA 0,5 L /    LUB PRODUKT RÓWNOWAŻNY</t>
  </si>
  <si>
    <t xml:space="preserve">Preparat myjący przeznaczony do mycia powierzchni i urządzeń ze stali nierdzewnej minimum  5 litrów </t>
  </si>
  <si>
    <t xml:space="preserve">PROSZEK DO PRANIA W WORKACH PO 10KG FOLIA </t>
  </si>
  <si>
    <t xml:space="preserve">PROSZEK DO SZOROWANIA 1 KG </t>
  </si>
  <si>
    <t>PROTEX KONCENTRAT PŁYNU DO PRANIA DYWANÓW I TAPICERKI THOMAS 1 litr  /   LUB PRODUKT RÓWNOWAŻNY</t>
  </si>
  <si>
    <t>RĘCZNIK PAPIEROWY W ROLI MAXI BIAŁY – CLIRO
• Kolor: biały 75%
• Surowiec: 100 % ekologiczna makulatura
• Rodzaj: ręcznik w roli MAXI
• Dozowanie: rozwijanie od zewnątrz lub od środka
• Wyciągana tuleja: Tak
• Ilość warstw: 2
• Gramatura: 2x19 g/m
• Długość roli: 138 m
• Szerokość roli: 190 mm / 200 mm
• Średnica roli: 19 cm
• Perforacja: Tak
• Gofrowany: Tak
• Ilość rolek w zgrzewce: 6 szt.</t>
  </si>
  <si>
    <t>RĘCZNIKI PAPIEROWE TYPU „ZZ” , MAKULATUROWY, 1 WARSTWOWY, ILOŚĆ LISTKÓW W KARTONIE: 4000    ( 20 PAKIETÓW X 200 LISTKÓW)</t>
  </si>
  <si>
    <t>ROZCIEŃCZALNIK ACETON 0,5 L</t>
  </si>
  <si>
    <t>ROZPUSZCZALNIK UNIWERSALNY 0,5L</t>
  </si>
  <si>
    <t>SKROBAK / SZCZOTKA DO CZYSZCZENIA GRILLA, DŁUGOŚĆ 23CM</t>
  </si>
  <si>
    <t>Sopro Impregnat do gresów i fug FFP 719 1litr /    LUB PRODUKT RÓWNOWAŻNY</t>
  </si>
  <si>
    <t>Sopro Koncentrat czyszcząco-odtłuszczający GR 701 do pielęgnacji kafelek 1l /   LUB PRODUKT RÓWNOWAŻNY</t>
  </si>
  <si>
    <t>SÓL DO ZMYWAREK FINISH 1,5 KG/ LUDWIK SÓL OCHRONNA DO ZMYWAREK 1,5KG /    LUB PRODUKT RÓWNOWAŻNY</t>
  </si>
  <si>
    <t xml:space="preserve">STELAŻ DO MOPA SPEEDY O SZEROKOŚCI 40 CM, WKŁADY ZAPINANE, KIJ ALUMINIOWY ORAZ WKŁAD ZAPINANY </t>
  </si>
  <si>
    <t xml:space="preserve">STELAŻ DO MOPA SPEEDY O SZEROKOŚCI 50 CM, WKŁADY ZAPINANE, KIJ ALUMINOWY ORAZ WKŁAD ZAPINANY. </t>
  </si>
  <si>
    <t xml:space="preserve">STELAŻ SUPER KLIK 40CM
ZAPAS  MIKROFAZA Z USZAMI 40CM
KIJ ALUMINIOWY 1350MM
</t>
  </si>
  <si>
    <t xml:space="preserve">STELAŻ SUPER KLIK 50CM
ZAPAS MIKROFAZA Z USZAMI 50CM
KIJ ALUMINIOWY 1350MM
</t>
  </si>
  <si>
    <t>SZCZOTKA DO KURZU I PAJĘCZYN NA SZTYLU TELESKOPOWYM DO 3M</t>
  </si>
  <si>
    <t xml:space="preserve">SZCZOTKA DO SZOROWANIA BUTELEK </t>
  </si>
  <si>
    <t>SZCZOTKA DO SZOROWANIA Z TRZONKIEM 120 CM YORK PRESTIGE /    LUB PRODUKT RÓWNOWAŻNYH</t>
  </si>
  <si>
    <t>Szczotka do WC ze stali nierdzewnej
rodzaj: szczotki do WC
zastosowanie: stojące
wykonanie: metal</t>
  </si>
  <si>
    <t>SZCZOTKA KLOZETOWA DO WC Z POJEMNIKIEM / TRWAŁA / SZEROKA - KOLORY BĘDĄ PODANE W ZAMÓWIENIU</t>
  </si>
  <si>
    <t xml:space="preserve">SZCZOTKA RĘCZNA ŻELAZKO - MIX KOLORÓW </t>
  </si>
  <si>
    <t xml:space="preserve">Ściągaczka do wody z podłóg metalowa 75 cm
- szerokość robocza listwy: 75 cm
- szerokość gumowej nakładki: 3 cm
- kij aluminiowy 140 cm
- do łatwego usuwania nadmiaru wody lub płynów
- podwójna guma zbierająca
</t>
  </si>
  <si>
    <t>ŚCIERECZKA OKIENNA VILEDA /  LUB RÓWNOWAŻNY PRODUKT O PODOBNYCH PARAMETRACH</t>
  </si>
  <si>
    <t>ŚCIERECZKI DO PODŁOGI BIAŁA 70 X 130CM BAWEŁNIANA</t>
  </si>
  <si>
    <t>ŚCIERECZKI UNIWERSALNE DOBRY DUSZEK  OPAKOWANIE 3 SZT. / OPAKOWANIE 3 SZT.  ŚCIERKA UNIWERSALNA BARBARA /  LUB RÓWNOWAŻNY PRODUKT O PODOBNYCH PARAMETRACH</t>
  </si>
  <si>
    <t xml:space="preserve">ŚCIERKA KUCHENNA, LNIANA </t>
  </si>
  <si>
    <t>Ścierka PVA MICRO Vileda</t>
  </si>
  <si>
    <t>ŚCIERKA Z MIKROFIBRY  MINIMUM 40CMX40CM</t>
  </si>
  <si>
    <t>ŚCIERKI DO KURZU –                                 TETRA MINIMUM  85 X 60 CM</t>
  </si>
  <si>
    <t>ŚCIERKI DOMOWE DO KURZU OPAKOWANIE 3SZT. - JAN NIEZBĘDNY /   LUB PRODUKT RÓWNOWAŻNY</t>
  </si>
  <si>
    <t>ŚRODEK CL 801 LUB ZAMIENNIK CZYSZCZĄCY SILNIE ZABRUDZONE SZKLIWIONE I NIESZKLIWIONE GRESOWE PŁYTKI CERAMICZNE NP. SERII TAURUS KENTAUR   /   LUB PRODUKT RÓWNOWAŻNY</t>
  </si>
  <si>
    <t>Środek do czyszczenia  czysta tapicerki samochodowej   minimum 500ml</t>
  </si>
  <si>
    <t>ŚRODEK DO CZYSZCZENIA ATLAS SZOP 1 KG /    LUB PRODUKT RÓWNOWAŻNY</t>
  </si>
  <si>
    <t>ŚRODEK DO GRUNTOWNEGO CZYSZCZENIA DYWANÓW TEPI-EX VC 260 1L VOIGT /    LUB PRODUKT RÓWNOWAŻNY</t>
  </si>
  <si>
    <t>Środek grzybobójczy na pleśń Dragon 5 l - 1
ŚRODEK GRZYBOBÓJCZY NA PLEŚŃ DRAGON 5 L /    LUB PRODUKT RÓWNOWAŻNY</t>
  </si>
  <si>
    <t>Środek nabłyszczający do zmywarki minimum 1 litr marki FINISH /    LUB PRODUKT RÓWNOWAŻNY</t>
  </si>
  <si>
    <t>Środki Septa Unicare - Radical  5 litrów  /    LUB PRODUKT RÓWNOWAŻNY</t>
  </si>
  <si>
    <t>tabletki do czyszczenia szamba op. Min. 16szt.</t>
  </si>
  <si>
    <t>TABLETKI DO EKSPRESÓW KOLBOWYCH URNEX CAFIZA 100 SZTUK TABLETEK 2-GRAMOWYCH. /  LUB PRODUKT RÓWNOWAŻNY</t>
  </si>
  <si>
    <t>Teleskopowa, 4-płaszczyznowa szczotka do mycia samochodów 130-300 cm z zaworem 
Trzonek
- długość minimalna: 130 cm
- długość maksymalna: 300 cm
Szczotka 4-płaszczyznowa:
- 4 płaszczyzny 
- długość szczotki: 27 cm
- szerokość szczotki: 14 cm
- wysokość szczotki: 9 cm</t>
  </si>
  <si>
    <t xml:space="preserve">TENZI TEXTIL-EX  KONCENTRAT DO PRANIA DYWANÓW DO ODKURZACZY PIORĄCYCH 1 LITR </t>
  </si>
  <si>
    <t>trutka na szczury saszetki op. min. 0.5kg</t>
  </si>
  <si>
    <t>VANISH PROSZEK DO DYWANÓW I TAPICEREK MINIMUM 650G /   LUB PRODUKT RÓWNOWAŻNY</t>
  </si>
  <si>
    <t>VILEDA MOP PŁASKI ULTRAMAX KIJ+ STELAŻ + MOP</t>
  </si>
  <si>
    <t xml:space="preserve">WIADRO PLASTIKOWE MINIMUM 10L </t>
  </si>
  <si>
    <t>Wkładka zapachowa do pisuarów</t>
  </si>
  <si>
    <t>Wkłady do Leifheit Myjka do okien teleskopowa 3 w 1 /  LUB RÓWNOWAŻNY PRODUKT O PODOBNYCH PARAMETRACH</t>
  </si>
  <si>
    <t>WOREK POLIPROPYLENOWY MINIMUM  50KG</t>
  </si>
  <si>
    <t>WORKI NA ŚMIECI 120L – CZARNE 70 X 110CM WYTRZYMAŁE 10 SZT.</t>
  </si>
  <si>
    <t>WORKI NA ŚMIECI 160L  WYTRZYMAŁE. 10 SZT.</t>
  </si>
  <si>
    <t>WORKI NA ŚMIECI 240L – CZARNE 100X140CM 10 SZT. WYTRZYMAŁE</t>
  </si>
  <si>
    <t>WORKI NA ŚMIECI 35L – CZARNE 50 X 60 CM 15 SZT.WYTRZYMAŁE</t>
  </si>
  <si>
    <t xml:space="preserve">WORKI NA ŚMIECI 60L LDP WYTRZYMAŁE 20 SZT. </t>
  </si>
  <si>
    <t>WORKI NA ŚMIECI DO MAŁYCH KOSZY - 20L, 50 SZT. WYTRZYMAŁE</t>
  </si>
  <si>
    <t>WÓZEK DO SPRZĄTANIA: STELAŻ METALOWY, CHROMOWANY NA KÓŁKACH, 2 WIADRA 25L, WYCISKARKA DO MOPA</t>
  </si>
  <si>
    <t>WÓZEK DO SPRZĄTANIA: STELAŻ METALOWY, CHROMOWANY NA KÓŁKACH, JEDNOWIADROWY 25L + WYCISKARKA DO MOPA</t>
  </si>
  <si>
    <t>Wózek dwuwiaderkowy z półkami, uchwytem na worek, prasą do mopów 2x25l
• 
Konstrukcja: metalowa, chromowana
• Prasa szczękowa do wyciskania mopów
• Metalowy mechanizm prasy
• Oddzielne zestawy wiader na brudną i czystą wodę
• Wiadro 25 l czerwone
• Wiadro 25 l niebieskie
• 4x wiaderka 6 litrowe w kolorach: czerwonym, niebieskim, żółtym, zielonym
• Trzy kuwety na detergenty i akcesoria do sprzątania
• Wygodny system montażu worków na śmieci
• Worek ochronny (w kolorze niebieskim) maskujący zawartość worka na śmieci
• Stelaż wózka na czterech gumowych kółkach (dwa z hamulcem)
• Waga: 19 kg
• Wymiary: - szerokość: 720 mm, - długość: 1002 mm, - wysokość: 960 mm
• Gwarancja: 12 miesięcy</t>
  </si>
  <si>
    <t>ZMIOTKA I SZUFELKA</t>
  </si>
  <si>
    <t>ZMIOTKA I SZUFELKA LENIUCH, ZAMYKANY POJEMNIK - zestaw składa się ze szczotki wykonanej z miękkiego włosia oraz szufelki posiadającej ruchomą, gumową krawędź.</t>
  </si>
  <si>
    <t>NAZWA ZAMIENNIKA</t>
  </si>
  <si>
    <t>PŁYN DO HIGIENICZNEJ DEZYNFEKCJI RĄK PRZEZNACZONY DLA PRACOWNIKÓW W BUDYNKACH UŻYTECZNOŚCI PUBLICZNEJ ITD..
Rodzaj: bez użycia wody 
Pojemność: minimum 0,5l
Wykonanie: butelka z pompką 
Zwalcza: bakterie, HIV, Grypa A (H1N1), (COVID-19) itp.</t>
  </si>
  <si>
    <t>ile % VAT</t>
  </si>
  <si>
    <t>FORMULARZ CENOWY</t>
  </si>
  <si>
    <t xml:space="preserve">Nazwa/Adres/NIP/REGON - Wykonawcy : </t>
  </si>
  <si>
    <t xml:space="preserve">* Ilości wskazane w tabeli sa ilościami szacunkowymi, zamówienie będzie realizowane wg. potrzeb Zamawiajacego po cenach jednostkowych zadeklarowanych w Formularzu cenowym do wysokości środków zabezpieczonych w budżecie na ten cel. Zamawiający nie jest również zobowiązany do zamówienia wszystkich pozycji wymienionych w ofercie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</si>
  <si>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**Zamawiający zastrzega sobie w pozycjach, w których występują nazwy własne produktów,  o nie stosowanie zamienników.    </t>
  </si>
  <si>
    <t xml:space="preserve">*** W przypadku produktów zamiennych Wykonawca zobowiązany jest wpisać ich nazwę w tabeli w kolumnie "NAZWA ZAMIENNIKA" </t>
  </si>
  <si>
    <t>****Łączną wartość netto, brutto, VAT  należy przepisać do Formularza ofertowego (Załącznik nr 2)</t>
  </si>
  <si>
    <t>Podpis i pieczątka osób(y) wskazanych w dokumencie
upoważniającym do występowania w obrocie prawnym
lub posiadające pełnomocnictwo.</t>
  </si>
  <si>
    <t xml:space="preserve">Data………………………………
……………………………………………………
</t>
  </si>
  <si>
    <t>SZT.</t>
  </si>
  <si>
    <t>OP.</t>
  </si>
  <si>
    <t>komplet</t>
  </si>
  <si>
    <t>1.</t>
  </si>
  <si>
    <t>6.</t>
  </si>
  <si>
    <t>8.</t>
  </si>
  <si>
    <t>9.</t>
  </si>
  <si>
    <t>10.</t>
  </si>
  <si>
    <t>13.</t>
  </si>
  <si>
    <t>18.</t>
  </si>
  <si>
    <t>34.</t>
  </si>
  <si>
    <t>35.</t>
  </si>
  <si>
    <t>36.</t>
  </si>
  <si>
    <t>44.</t>
  </si>
  <si>
    <t>46.</t>
  </si>
  <si>
    <t>50.</t>
  </si>
  <si>
    <t>51.</t>
  </si>
  <si>
    <t>52.</t>
  </si>
  <si>
    <t>53.</t>
  </si>
  <si>
    <t>71.</t>
  </si>
  <si>
    <t>75.</t>
  </si>
  <si>
    <t>Płyn do paneli i drewna Sidolux expert 5l lub równoważny</t>
  </si>
  <si>
    <t xml:space="preserve">Środek do czyszczenia kasków motocyklowych MOTUL M2 HELMET INTERIOR CLEAN 250ML </t>
  </si>
  <si>
    <t xml:space="preserve">Rękawiczki gospodarcze gumowe - rozmiar M albo L (będzie podany w zamówieniu) </t>
  </si>
  <si>
    <t xml:space="preserve">załącznik 1 </t>
  </si>
  <si>
    <t>"Sukcesywne dostawy środków czystości do Muzeum Górnictwa Węglowego w Zabrzu od 01.04.2022 do 31 marca 2023 roku”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</si>
</sst>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z_ł_-;\-* #,##0.00\ _z_ł_-;_-* &quot;-&quot;??\ _z_ł_-;_-@_-"/>
  </numFmts>
  <fonts count="22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4"/>
      <color theme="1"/>
      <name val="Calibri"/>
      <scheme val="minor"/>
    </font>
    <font>
      <b/>
      <sz val="14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0"/>
      <name val="Arial"/>
      <family val="2"/>
      <charset val="238"/>
    </font>
    <font>
      <sz val="14"/>
      <color theme="0"/>
      <name val="Arial"/>
      <family val="2"/>
      <charset val="238"/>
    </font>
    <font>
      <b/>
      <i/>
      <sz val="14"/>
      <color theme="0"/>
      <name val="Arial"/>
      <family val="2"/>
      <charset val="238"/>
    </font>
    <font>
      <b/>
      <i/>
      <u/>
      <sz val="14"/>
      <color theme="0"/>
      <name val="Arial"/>
      <family val="2"/>
      <charset val="238"/>
    </font>
    <font>
      <b/>
      <i/>
      <sz val="22"/>
      <color theme="0"/>
      <name val="Arial"/>
      <family val="2"/>
      <charset val="238"/>
    </font>
    <font>
      <sz val="14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00206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2" borderId="10" xfId="0" applyFont="1" applyFill="1" applyBorder="1" applyAlignment="1" applyProtection="1">
      <alignment horizontal="center" vertical="center" wrapText="1"/>
    </xf>
    <xf numFmtId="43" fontId="1" fillId="0" borderId="8" xfId="0" applyNumberFormat="1" applyFont="1" applyBorder="1" applyAlignment="1" applyProtection="1">
      <alignment horizontal="center" vertical="center" wrapText="1"/>
      <protection locked="0"/>
    </xf>
    <xf numFmtId="43" fontId="1" fillId="0" borderId="1" xfId="0" applyNumberFormat="1" applyFont="1" applyBorder="1" applyAlignment="1" applyProtection="1">
      <alignment horizontal="center" vertical="center" wrapText="1"/>
      <protection locked="0"/>
    </xf>
    <xf numFmtId="0" fontId="7" fillId="3" borderId="12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5" fillId="3" borderId="6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left" vertical="top" wrapText="1"/>
      <protection locked="0"/>
    </xf>
    <xf numFmtId="0" fontId="2" fillId="2" borderId="16" xfId="0" applyFont="1" applyFill="1" applyBorder="1" applyAlignment="1" applyProtection="1">
      <alignment horizontal="center" vertical="center" wrapText="1"/>
    </xf>
    <xf numFmtId="43" fontId="1" fillId="0" borderId="15" xfId="0" applyNumberFormat="1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/>
    </xf>
    <xf numFmtId="43" fontId="1" fillId="0" borderId="11" xfId="0" applyNumberFormat="1" applyFont="1" applyBorder="1" applyAlignment="1" applyProtection="1">
      <alignment horizontal="center" vertical="center" wrapText="1"/>
      <protection locked="0"/>
    </xf>
    <xf numFmtId="43" fontId="1" fillId="0" borderId="13" xfId="0" applyNumberFormat="1" applyFont="1" applyBorder="1" applyAlignment="1" applyProtection="1">
      <alignment horizontal="center" vertical="center" wrapText="1"/>
      <protection locked="0"/>
    </xf>
    <xf numFmtId="0" fontId="5" fillId="4" borderId="7" xfId="0" applyFont="1" applyFill="1" applyBorder="1" applyAlignment="1" applyProtection="1">
      <alignment horizontal="center" vertical="center"/>
    </xf>
    <xf numFmtId="0" fontId="5" fillId="4" borderId="3" xfId="0" applyFont="1" applyFill="1" applyBorder="1" applyAlignment="1" applyProtection="1">
      <alignment horizontal="center" vertical="center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17" xfId="0" applyFont="1" applyFill="1" applyBorder="1" applyAlignment="1" applyProtection="1">
      <alignment horizontal="center" vertical="center" wrapText="1"/>
    </xf>
    <xf numFmtId="0" fontId="5" fillId="4" borderId="18" xfId="0" applyFont="1" applyFill="1" applyBorder="1" applyAlignment="1" applyProtection="1">
      <alignment horizontal="center" vertical="center"/>
    </xf>
    <xf numFmtId="0" fontId="5" fillId="4" borderId="5" xfId="0" applyFont="1" applyFill="1" applyBorder="1" applyAlignment="1" applyProtection="1">
      <alignment horizontal="center" vertical="center" wrapText="1"/>
    </xf>
    <xf numFmtId="0" fontId="5" fillId="4" borderId="9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8" xfId="0" applyFont="1" applyFill="1" applyBorder="1" applyAlignment="1" applyProtection="1">
      <alignment horizontal="left" vertical="center" wrapText="1"/>
    </xf>
    <xf numFmtId="0" fontId="0" fillId="0" borderId="8" xfId="0" applyBorder="1" applyAlignment="1" applyProtection="1">
      <alignment horizontal="left" vertical="center" wrapText="1"/>
    </xf>
    <xf numFmtId="0" fontId="10" fillId="0" borderId="8" xfId="0" applyFont="1" applyBorder="1" applyAlignment="1" applyProtection="1">
      <alignment horizontal="left" vertical="center" wrapText="1"/>
    </xf>
    <xf numFmtId="0" fontId="0" fillId="0" borderId="8" xfId="0" applyFont="1" applyFill="1" applyBorder="1" applyAlignment="1" applyProtection="1">
      <alignment horizontal="left" vertical="top" wrapText="1"/>
    </xf>
    <xf numFmtId="0" fontId="11" fillId="0" borderId="8" xfId="0" applyFont="1" applyBorder="1" applyAlignment="1" applyProtection="1">
      <alignment horizontal="left" vertical="center" wrapText="1"/>
    </xf>
    <xf numFmtId="0" fontId="8" fillId="0" borderId="8" xfId="0" applyFont="1" applyBorder="1" applyAlignment="1" applyProtection="1">
      <alignment horizontal="left" vertical="top" wrapText="1"/>
    </xf>
    <xf numFmtId="0" fontId="0" fillId="0" borderId="14" xfId="0" applyFont="1" applyBorder="1" applyAlignment="1" applyProtection="1">
      <alignment horizontal="left" vertical="center" wrapText="1"/>
    </xf>
    <xf numFmtId="0" fontId="0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Font="1" applyFill="1" applyBorder="1" applyAlignment="1" applyProtection="1">
      <alignment horizontal="left" vertical="top" wrapText="1"/>
      <protection locked="0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0" fillId="0" borderId="15" xfId="0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horizontal="left" vertical="center" wrapText="1"/>
      <protection locked="0"/>
    </xf>
    <xf numFmtId="43" fontId="4" fillId="0" borderId="10" xfId="0" applyNumberFormat="1" applyFont="1" applyFill="1" applyBorder="1" applyAlignment="1" applyProtection="1">
      <alignment horizontal="left" vertical="center" wrapText="1"/>
      <protection locked="0"/>
    </xf>
    <xf numFmtId="43" fontId="4" fillId="0" borderId="24" xfId="0" applyNumberFormat="1" applyFont="1" applyBorder="1" applyAlignment="1" applyProtection="1">
      <alignment horizontal="center" vertical="center" wrapText="1"/>
      <protection locked="0"/>
    </xf>
    <xf numFmtId="43" fontId="4" fillId="0" borderId="5" xfId="0" applyNumberFormat="1" applyFont="1" applyBorder="1" applyAlignment="1" applyProtection="1">
      <alignment horizontal="center" vertical="center" wrapText="1"/>
      <protection locked="0"/>
    </xf>
    <xf numFmtId="43" fontId="1" fillId="0" borderId="25" xfId="0" applyNumberFormat="1" applyFont="1" applyBorder="1" applyAlignment="1" applyProtection="1">
      <alignment horizontal="center" vertical="center" wrapText="1"/>
      <protection locked="0"/>
    </xf>
    <xf numFmtId="43" fontId="4" fillId="0" borderId="26" xfId="0" applyNumberFormat="1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43" fontId="4" fillId="0" borderId="1" xfId="0" applyNumberFormat="1" applyFont="1" applyFill="1" applyBorder="1" applyAlignment="1" applyProtection="1">
      <alignment horizontal="left" vertical="center" wrapText="1"/>
      <protection locked="0"/>
    </xf>
    <xf numFmtId="0" fontId="20" fillId="0" borderId="1" xfId="0" applyFont="1" applyBorder="1" applyAlignment="1" applyProtection="1">
      <alignment horizontal="left" vertical="center" wrapText="1"/>
    </xf>
    <xf numFmtId="0" fontId="21" fillId="2" borderId="1" xfId="0" applyNumberFormat="1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left" vertical="center" wrapText="1"/>
    </xf>
    <xf numFmtId="0" fontId="19" fillId="0" borderId="1" xfId="0" applyFont="1" applyFill="1" applyBorder="1" applyAlignment="1" applyProtection="1">
      <alignment horizontal="center" vertical="center" wrapText="1"/>
    </xf>
    <xf numFmtId="0" fontId="14" fillId="4" borderId="2" xfId="0" applyFont="1" applyFill="1" applyBorder="1" applyAlignment="1" applyProtection="1">
      <alignment horizontal="left" vertical="center" wrapText="1"/>
    </xf>
    <xf numFmtId="0" fontId="14" fillId="4" borderId="4" xfId="0" applyFont="1" applyFill="1" applyBorder="1" applyAlignment="1" applyProtection="1">
      <alignment horizontal="left" vertical="center" wrapText="1"/>
    </xf>
    <xf numFmtId="0" fontId="14" fillId="4" borderId="3" xfId="0" applyFont="1" applyFill="1" applyBorder="1" applyAlignment="1" applyProtection="1">
      <alignment horizontal="left" vertical="center" wrapText="1"/>
    </xf>
    <xf numFmtId="0" fontId="15" fillId="4" borderId="23" xfId="0" applyFont="1" applyFill="1" applyBorder="1" applyAlignment="1" applyProtection="1">
      <alignment horizontal="center" vertical="center" wrapText="1"/>
    </xf>
    <xf numFmtId="0" fontId="15" fillId="4" borderId="19" xfId="0" applyFont="1" applyFill="1" applyBorder="1" applyAlignment="1" applyProtection="1">
      <alignment horizontal="center" vertical="center" wrapText="1"/>
    </xf>
    <xf numFmtId="0" fontId="15" fillId="4" borderId="20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right"/>
    </xf>
    <xf numFmtId="0" fontId="1" fillId="0" borderId="4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18" fillId="4" borderId="2" xfId="0" applyFont="1" applyFill="1" applyBorder="1" applyAlignment="1" applyProtection="1">
      <alignment horizontal="center" vertical="center"/>
    </xf>
    <xf numFmtId="0" fontId="18" fillId="4" borderId="4" xfId="0" applyFont="1" applyFill="1" applyBorder="1" applyAlignment="1" applyProtection="1">
      <alignment horizontal="center" vertical="center"/>
    </xf>
    <xf numFmtId="0" fontId="18" fillId="4" borderId="3" xfId="0" applyFont="1" applyFill="1" applyBorder="1" applyAlignment="1" applyProtection="1">
      <alignment horizontal="center" vertical="center"/>
    </xf>
    <xf numFmtId="0" fontId="17" fillId="4" borderId="2" xfId="0" applyFont="1" applyFill="1" applyBorder="1" applyAlignment="1" applyProtection="1">
      <alignment horizontal="center" vertical="center" wrapText="1"/>
    </xf>
    <xf numFmtId="0" fontId="17" fillId="4" borderId="3" xfId="0" applyFont="1" applyFill="1" applyBorder="1" applyAlignment="1" applyProtection="1">
      <alignment horizontal="center" vertical="center" wrapText="1"/>
    </xf>
    <xf numFmtId="0" fontId="17" fillId="4" borderId="4" xfId="0" applyFont="1" applyFill="1" applyBorder="1" applyAlignment="1" applyProtection="1">
      <alignment horizontal="center" vertical="center" wrapText="1"/>
    </xf>
    <xf numFmtId="0" fontId="16" fillId="4" borderId="21" xfId="0" applyFont="1" applyFill="1" applyBorder="1" applyAlignment="1" applyProtection="1">
      <alignment horizontal="center" vertical="center" wrapText="1"/>
    </xf>
    <xf numFmtId="0" fontId="16" fillId="4" borderId="22" xfId="0" applyFont="1" applyFill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</cellXfs>
  <cellStyles count="1">
    <cellStyle name="Normalny" xfId="0" builtinId="0"/>
  </cellStyles>
  <dxfs count="15">
    <dxf>
      <font>
        <b val="0"/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35" formatCode="_-* #,##0.00\ _z_ł_-;\-* #,##0.00\ _z_ł_-;_-* &quot;-&quot;??\ _z_ł_-;_-@_-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35" formatCode="_-* #,##0.00\ _z_ł_-;\-* #,##0.00\ _z_ł_-;_-* &quot;-&quot;??\ _z_ł_-;_-@_-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35" formatCode="_-* #,##0.00\ _z_ł_-;\-* #,##0.00\ _z_ł_-;_-* &quot;-&quot;??\ _z_ł_-;_-@_-"/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  <protection locked="0" hidden="0"/>
    </dxf>
    <dxf>
      <font>
        <b val="0"/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35" formatCode="_-* #,##0.00\ _z_ł_-;\-* #,##0.00\ _z_ł_-;_-* &quot;-&quot;??\ _z_ł_-;_-@_-"/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  <protection locked="0" hidden="0"/>
    </dxf>
    <dxf>
      <font>
        <b val="0"/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35" formatCode="_-* #,##0.00\ _z_ł_-;\-* #,##0.00\ _z_ł_-;_-* &quot;-&quot;??\ _z_ł_-;_-@_-"/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fill>
        <patternFill patternType="solid">
          <fgColor indexed="64"/>
          <bgColor theme="8" tint="0.39997558519241921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  <protection locked="1" hidden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fill>
        <patternFill patternType="none"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medium">
          <color auto="1"/>
        </top>
        <bottom style="medium">
          <color auto="1"/>
        </bottom>
      </border>
      <protection locked="1" hidden="0"/>
    </dxf>
    <dxf>
      <font>
        <b/>
        <strike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left" vertical="center" textRotation="0" wrapText="1" indent="0" justifyLastLine="0" shrinkToFit="0" readingOrder="0"/>
      <protection locked="1" hidden="0"/>
    </dxf>
    <dxf>
      <border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</border>
      <protection locked="1" hidden="0"/>
    </dxf>
  </dxfs>
  <tableStyles count="0" defaultTableStyle="TableStyleMedium2" defaultPivotStyle="PivotStyleLight16"/>
  <colors>
    <mruColors>
      <color rgb="FFFF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B11:K142" totalsRowShown="0" headerRowDxfId="14" dataDxfId="12" headerRowBorderDxfId="13" tableBorderDxfId="11" totalsRowBorderDxfId="10">
  <autoFilter ref="B11:K142" xr:uid="{00000000-0009-0000-0100-000001000000}"/>
  <sortState ref="B12:K142">
    <sortCondition ref="C9:C143"/>
  </sortState>
  <tableColumns count="10">
    <tableColumn id="1" xr3:uid="{00000000-0010-0000-0000-000001000000}" name="LP." dataDxfId="9"/>
    <tableColumn id="2" xr3:uid="{00000000-0010-0000-0000-000002000000}" name="NAZWA ARTYKUŁU" dataDxfId="8"/>
    <tableColumn id="7" xr3:uid="{00000000-0010-0000-0000-000007000000}" name="NAZWA ZAMIENNIKA" dataDxfId="7"/>
    <tableColumn id="3" xr3:uid="{00000000-0010-0000-0000-000003000000}" name="JEDN. MIARY" dataDxfId="6"/>
    <tableColumn id="4" xr3:uid="{00000000-0010-0000-0000-000004000000}" name="SZACUNKOWA ILOŚĆ ZAMÓWIENIA" dataDxfId="5"/>
    <tableColumn id="6" xr3:uid="{00000000-0010-0000-0000-000006000000}" name="CENA JEDNOSTKOWA NETTO" dataDxfId="4"/>
    <tableColumn id="9" xr3:uid="{00000000-0010-0000-0000-000009000000}" name="WARTOŚĆ NETTO" dataDxfId="3">
      <calculatedColumnFormula>Tabela1[[#This Row],[CENA JEDNOSTKOWA NETTO]]*Tabela1[[#This Row],[SZACUNKOWA ILOŚĆ ZAMÓWIENIA]]</calculatedColumnFormula>
    </tableColumn>
    <tableColumn id="10" xr3:uid="{00000000-0010-0000-0000-00000A000000}" name="Wartość VAT " dataDxfId="2">
      <calculatedColumnFormula>Tabela1[[#This Row],[WARTOŚĆ NETTO]]*23%</calculatedColumnFormula>
    </tableColumn>
    <tableColumn id="11" xr3:uid="{00000000-0010-0000-0000-00000B000000}" name="WARTOŚĆ BRUTTO" dataDxfId="1">
      <calculatedColumnFormula>Tabela1[[#This Row],[WARTOŚĆ NETTO]]+Tabela1[[#This Row],[Wartość VAT ]]</calculatedColumnFormula>
    </tableColumn>
    <tableColumn id="5" xr3:uid="{00000000-0010-0000-0000-000005000000}" name="ile % VAT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274"/>
  <sheetViews>
    <sheetView tabSelected="1" topLeftCell="B10" zoomScale="80" zoomScaleNormal="80" workbookViewId="0">
      <selection activeCell="D5" sqref="D5:K5"/>
    </sheetView>
  </sheetViews>
  <sheetFormatPr defaultRowHeight="21" x14ac:dyDescent="0.25"/>
  <cols>
    <col min="2" max="2" width="7.7109375" customWidth="1"/>
    <col min="3" max="3" width="68.5703125" customWidth="1"/>
    <col min="4" max="4" width="33.5703125" customWidth="1"/>
    <col min="5" max="5" width="12" customWidth="1"/>
    <col min="6" max="6" width="18.28515625" customWidth="1"/>
    <col min="7" max="7" width="25.140625" customWidth="1"/>
    <col min="8" max="8" width="23.140625" customWidth="1"/>
    <col min="9" max="9" width="18.140625" customWidth="1"/>
    <col min="10" max="10" width="21.140625" customWidth="1"/>
    <col min="11" max="11" width="13.140625" style="11" customWidth="1"/>
  </cols>
  <sheetData>
    <row r="1" spans="2:11" ht="21.75" thickBot="1" x14ac:dyDescent="0.3"/>
    <row r="2" spans="2:11" ht="15.75" customHeight="1" thickBot="1" x14ac:dyDescent="0.35">
      <c r="B2" s="61" t="s">
        <v>287</v>
      </c>
      <c r="C2" s="62"/>
      <c r="D2" s="62"/>
      <c r="E2" s="62"/>
      <c r="F2" s="62"/>
      <c r="G2" s="62"/>
      <c r="H2" s="62"/>
      <c r="I2" s="62"/>
      <c r="J2" s="62"/>
      <c r="K2" s="63"/>
    </row>
    <row r="3" spans="2:11" ht="29.25" customHeight="1" thickBot="1" x14ac:dyDescent="0.3">
      <c r="B3" s="64" t="s">
        <v>255</v>
      </c>
      <c r="C3" s="65"/>
      <c r="D3" s="65"/>
      <c r="E3" s="65"/>
      <c r="F3" s="65"/>
      <c r="G3" s="65"/>
      <c r="H3" s="65"/>
      <c r="I3" s="65"/>
      <c r="J3" s="65"/>
      <c r="K3" s="66"/>
    </row>
    <row r="4" spans="2:11" ht="72" customHeight="1" thickBot="1" x14ac:dyDescent="0.3">
      <c r="B4" s="67" t="s">
        <v>124</v>
      </c>
      <c r="C4" s="68"/>
      <c r="D4" s="67" t="s">
        <v>288</v>
      </c>
      <c r="E4" s="69"/>
      <c r="F4" s="69"/>
      <c r="G4" s="69"/>
      <c r="H4" s="69"/>
      <c r="I4" s="69"/>
      <c r="J4" s="69"/>
      <c r="K4" s="68"/>
    </row>
    <row r="5" spans="2:11" ht="81.75" customHeight="1" thickBot="1" x14ac:dyDescent="0.3">
      <c r="B5" s="70" t="s">
        <v>256</v>
      </c>
      <c r="C5" s="71"/>
      <c r="D5" s="72"/>
      <c r="E5" s="73"/>
      <c r="F5" s="73"/>
      <c r="G5" s="73"/>
      <c r="H5" s="73"/>
      <c r="I5" s="73"/>
      <c r="J5" s="73"/>
      <c r="K5" s="74"/>
    </row>
    <row r="6" spans="2:11" ht="67.5" customHeight="1" thickBot="1" x14ac:dyDescent="0.3">
      <c r="B6" s="52" t="s">
        <v>257</v>
      </c>
      <c r="C6" s="53"/>
      <c r="D6" s="53"/>
      <c r="E6" s="53"/>
      <c r="F6" s="53"/>
      <c r="G6" s="53"/>
      <c r="H6" s="53"/>
      <c r="I6" s="53"/>
      <c r="J6" s="53"/>
      <c r="K6" s="54"/>
    </row>
    <row r="7" spans="2:11" ht="64.5" customHeight="1" thickBot="1" x14ac:dyDescent="0.3">
      <c r="B7" s="52" t="s">
        <v>258</v>
      </c>
      <c r="C7" s="53"/>
      <c r="D7" s="53"/>
      <c r="E7" s="53"/>
      <c r="F7" s="53"/>
      <c r="G7" s="53"/>
      <c r="H7" s="53"/>
      <c r="I7" s="53"/>
      <c r="J7" s="53"/>
      <c r="K7" s="54"/>
    </row>
    <row r="8" spans="2:11" ht="59.25" customHeight="1" thickBot="1" x14ac:dyDescent="0.3">
      <c r="B8" s="52" t="s">
        <v>259</v>
      </c>
      <c r="C8" s="53"/>
      <c r="D8" s="53"/>
      <c r="E8" s="53"/>
      <c r="F8" s="53"/>
      <c r="G8" s="53"/>
      <c r="H8" s="53"/>
      <c r="I8" s="53"/>
      <c r="J8" s="53"/>
      <c r="K8" s="54"/>
    </row>
    <row r="9" spans="2:11" ht="63.75" customHeight="1" thickBot="1" x14ac:dyDescent="0.3">
      <c r="B9" s="52" t="s">
        <v>260</v>
      </c>
      <c r="C9" s="53"/>
      <c r="D9" s="53"/>
      <c r="E9" s="53"/>
      <c r="F9" s="53"/>
      <c r="G9" s="53"/>
      <c r="H9" s="53"/>
      <c r="I9" s="53"/>
      <c r="J9" s="53"/>
      <c r="K9" s="54"/>
    </row>
    <row r="10" spans="2:11" ht="89.25" customHeight="1" thickBot="1" x14ac:dyDescent="0.3">
      <c r="B10" s="55" t="s">
        <v>261</v>
      </c>
      <c r="C10" s="56"/>
      <c r="D10" s="57"/>
      <c r="E10" s="58" t="s">
        <v>262</v>
      </c>
      <c r="F10" s="59"/>
      <c r="G10" s="59"/>
      <c r="H10" s="59"/>
      <c r="I10" s="59"/>
      <c r="J10" s="59"/>
      <c r="K10" s="60"/>
    </row>
    <row r="11" spans="2:11" ht="57" thickBot="1" x14ac:dyDescent="0.3">
      <c r="B11" s="14" t="s">
        <v>0</v>
      </c>
      <c r="C11" s="15" t="s">
        <v>1</v>
      </c>
      <c r="D11" s="15" t="s">
        <v>252</v>
      </c>
      <c r="E11" s="16" t="s">
        <v>18</v>
      </c>
      <c r="F11" s="17" t="s">
        <v>119</v>
      </c>
      <c r="G11" s="18" t="s">
        <v>120</v>
      </c>
      <c r="H11" s="17" t="s">
        <v>121</v>
      </c>
      <c r="I11" s="17" t="s">
        <v>122</v>
      </c>
      <c r="J11" s="19" t="s">
        <v>123</v>
      </c>
      <c r="K11" s="20" t="s">
        <v>254</v>
      </c>
    </row>
    <row r="12" spans="2:11" ht="18.75" x14ac:dyDescent="0.25">
      <c r="B12" s="22" t="s">
        <v>266</v>
      </c>
      <c r="C12" s="24" t="s">
        <v>126</v>
      </c>
      <c r="D12" s="7"/>
      <c r="E12" s="23" t="s">
        <v>263</v>
      </c>
      <c r="F12" s="1">
        <v>3</v>
      </c>
      <c r="G12" s="2">
        <v>0</v>
      </c>
      <c r="H12" s="3">
        <f>Tabela1[[#This Row],[CENA JEDNOSTKOWA NETTO]]*Tabela1[[#This Row],[SZACUNKOWA ILOŚĆ ZAMÓWIENIA]]</f>
        <v>0</v>
      </c>
      <c r="I12" s="12">
        <f>Tabela1[[#This Row],[WARTOŚĆ NETTO]]*23%</f>
        <v>0</v>
      </c>
      <c r="J12" s="12">
        <f>Tabela1[[#This Row],[WARTOŚĆ NETTO]]+Tabela1[[#This Row],[Wartość VAT ]]</f>
        <v>0</v>
      </c>
      <c r="K12" s="40">
        <v>0</v>
      </c>
    </row>
    <row r="13" spans="2:11" ht="18.75" x14ac:dyDescent="0.25">
      <c r="B13" s="22" t="s">
        <v>19</v>
      </c>
      <c r="C13" s="26" t="s">
        <v>127</v>
      </c>
      <c r="D13" s="33"/>
      <c r="E13" s="23" t="s">
        <v>263</v>
      </c>
      <c r="F13" s="1">
        <v>10</v>
      </c>
      <c r="G13" s="2">
        <v>0</v>
      </c>
      <c r="H13" s="3">
        <f>Tabela1[[#This Row],[CENA JEDNOSTKOWA NETTO]]*Tabela1[[#This Row],[SZACUNKOWA ILOŚĆ ZAMÓWIENIA]]</f>
        <v>0</v>
      </c>
      <c r="I13" s="12">
        <f>Tabela1[[#This Row],[WARTOŚĆ NETTO]]*23%</f>
        <v>0</v>
      </c>
      <c r="J13" s="12">
        <f>Tabela1[[#This Row],[WARTOŚĆ NETTO]]+Tabela1[[#This Row],[Wartość VAT ]]</f>
        <v>0</v>
      </c>
      <c r="K13" s="40">
        <v>0</v>
      </c>
    </row>
    <row r="14" spans="2:11" ht="18.75" x14ac:dyDescent="0.25">
      <c r="B14" s="22" t="s">
        <v>20</v>
      </c>
      <c r="C14" s="26" t="s">
        <v>128</v>
      </c>
      <c r="D14" s="33"/>
      <c r="E14" s="23" t="s">
        <v>263</v>
      </c>
      <c r="F14" s="1">
        <v>2</v>
      </c>
      <c r="G14" s="2">
        <v>0</v>
      </c>
      <c r="H14" s="3">
        <f>Tabela1[[#This Row],[CENA JEDNOSTKOWA NETTO]]*Tabela1[[#This Row],[SZACUNKOWA ILOŚĆ ZAMÓWIENIA]]</f>
        <v>0</v>
      </c>
      <c r="I14" s="12">
        <f>Tabela1[[#This Row],[WARTOŚĆ NETTO]]*23%</f>
        <v>0</v>
      </c>
      <c r="J14" s="12">
        <f>Tabela1[[#This Row],[WARTOŚĆ NETTO]]+Tabela1[[#This Row],[Wartość VAT ]]</f>
        <v>0</v>
      </c>
      <c r="K14" s="40">
        <v>0</v>
      </c>
    </row>
    <row r="15" spans="2:11" ht="18.75" x14ac:dyDescent="0.25">
      <c r="B15" s="22" t="s">
        <v>21</v>
      </c>
      <c r="C15" s="26" t="s">
        <v>129</v>
      </c>
      <c r="D15" s="33"/>
      <c r="E15" s="23" t="s">
        <v>263</v>
      </c>
      <c r="F15" s="1">
        <v>2</v>
      </c>
      <c r="G15" s="2">
        <v>0</v>
      </c>
      <c r="H15" s="3">
        <f>Tabela1[[#This Row],[CENA JEDNOSTKOWA NETTO]]*Tabela1[[#This Row],[SZACUNKOWA ILOŚĆ ZAMÓWIENIA]]</f>
        <v>0</v>
      </c>
      <c r="I15" s="12">
        <f>Tabela1[[#This Row],[WARTOŚĆ NETTO]]*23%</f>
        <v>0</v>
      </c>
      <c r="J15" s="12">
        <f>Tabela1[[#This Row],[WARTOŚĆ NETTO]]+Tabela1[[#This Row],[Wartość VAT ]]</f>
        <v>0</v>
      </c>
      <c r="K15" s="40">
        <v>0</v>
      </c>
    </row>
    <row r="16" spans="2:11" ht="18.75" x14ac:dyDescent="0.25">
      <c r="B16" s="22" t="s">
        <v>22</v>
      </c>
      <c r="C16" s="27" t="s">
        <v>130</v>
      </c>
      <c r="D16" s="34"/>
      <c r="E16" s="23" t="s">
        <v>16</v>
      </c>
      <c r="F16" s="1">
        <v>30</v>
      </c>
      <c r="G16" s="2">
        <v>0</v>
      </c>
      <c r="H16" s="3">
        <f>Tabela1[[#This Row],[CENA JEDNOSTKOWA NETTO]]*Tabela1[[#This Row],[SZACUNKOWA ILOŚĆ ZAMÓWIENIA]]</f>
        <v>0</v>
      </c>
      <c r="I16" s="12">
        <f>Tabela1[[#This Row],[WARTOŚĆ NETTO]]*23%</f>
        <v>0</v>
      </c>
      <c r="J16" s="12">
        <f>Tabela1[[#This Row],[WARTOŚĆ NETTO]]+Tabela1[[#This Row],[Wartość VAT ]]</f>
        <v>0</v>
      </c>
      <c r="K16" s="40">
        <v>0</v>
      </c>
    </row>
    <row r="17" spans="2:11" ht="18.75" x14ac:dyDescent="0.25">
      <c r="B17" s="22" t="s">
        <v>267</v>
      </c>
      <c r="C17" s="24" t="s">
        <v>131</v>
      </c>
      <c r="D17" s="7"/>
      <c r="E17" s="23" t="s">
        <v>17</v>
      </c>
      <c r="F17" s="1">
        <v>4</v>
      </c>
      <c r="G17" s="2">
        <v>0</v>
      </c>
      <c r="H17" s="3">
        <f>Tabela1[[#This Row],[CENA JEDNOSTKOWA NETTO]]*Tabela1[[#This Row],[SZACUNKOWA ILOŚĆ ZAMÓWIENIA]]</f>
        <v>0</v>
      </c>
      <c r="I17" s="12">
        <f>Tabela1[[#This Row],[WARTOŚĆ NETTO]]*23%</f>
        <v>0</v>
      </c>
      <c r="J17" s="12">
        <f>Tabela1[[#This Row],[WARTOŚĆ NETTO]]+Tabela1[[#This Row],[Wartość VAT ]]</f>
        <v>0</v>
      </c>
      <c r="K17" s="40">
        <v>0</v>
      </c>
    </row>
    <row r="18" spans="2:11" ht="18.75" x14ac:dyDescent="0.25">
      <c r="B18" s="22" t="s">
        <v>23</v>
      </c>
      <c r="C18" s="24" t="s">
        <v>132</v>
      </c>
      <c r="D18" s="7"/>
      <c r="E18" s="23" t="s">
        <v>15</v>
      </c>
      <c r="F18" s="1">
        <v>15</v>
      </c>
      <c r="G18" s="2">
        <v>0</v>
      </c>
      <c r="H18" s="3">
        <f>Tabela1[[#This Row],[CENA JEDNOSTKOWA NETTO]]*Tabela1[[#This Row],[SZACUNKOWA ILOŚĆ ZAMÓWIENIA]]</f>
        <v>0</v>
      </c>
      <c r="I18" s="12">
        <f>Tabela1[[#This Row],[WARTOŚĆ NETTO]]*23%</f>
        <v>0</v>
      </c>
      <c r="J18" s="12">
        <f>Tabela1[[#This Row],[WARTOŚĆ NETTO]]+Tabela1[[#This Row],[Wartość VAT ]]</f>
        <v>0</v>
      </c>
      <c r="K18" s="40">
        <v>0</v>
      </c>
    </row>
    <row r="19" spans="2:11" ht="18.75" x14ac:dyDescent="0.25">
      <c r="B19" s="22" t="s">
        <v>268</v>
      </c>
      <c r="C19" s="24" t="s">
        <v>133</v>
      </c>
      <c r="D19" s="7"/>
      <c r="E19" s="23" t="s">
        <v>15</v>
      </c>
      <c r="F19" s="1">
        <v>2</v>
      </c>
      <c r="G19" s="2">
        <v>0</v>
      </c>
      <c r="H19" s="3">
        <f>Tabela1[[#This Row],[CENA JEDNOSTKOWA NETTO]]*Tabela1[[#This Row],[SZACUNKOWA ILOŚĆ ZAMÓWIENIA]]</f>
        <v>0</v>
      </c>
      <c r="I19" s="12">
        <f>Tabela1[[#This Row],[WARTOŚĆ NETTO]]*23%</f>
        <v>0</v>
      </c>
      <c r="J19" s="12">
        <f>Tabela1[[#This Row],[WARTOŚĆ NETTO]]+Tabela1[[#This Row],[Wartość VAT ]]</f>
        <v>0</v>
      </c>
      <c r="K19" s="40">
        <v>0</v>
      </c>
    </row>
    <row r="20" spans="2:11" ht="18.75" x14ac:dyDescent="0.25">
      <c r="B20" s="22" t="s">
        <v>269</v>
      </c>
      <c r="C20" s="24" t="s">
        <v>134</v>
      </c>
      <c r="D20" s="7"/>
      <c r="E20" s="23" t="s">
        <v>17</v>
      </c>
      <c r="F20" s="1">
        <v>50</v>
      </c>
      <c r="G20" s="2">
        <v>0</v>
      </c>
      <c r="H20" s="3">
        <f>Tabela1[[#This Row],[CENA JEDNOSTKOWA NETTO]]*Tabela1[[#This Row],[SZACUNKOWA ILOŚĆ ZAMÓWIENIA]]</f>
        <v>0</v>
      </c>
      <c r="I20" s="12">
        <f>Tabela1[[#This Row],[WARTOŚĆ NETTO]]*23%</f>
        <v>0</v>
      </c>
      <c r="J20" s="12">
        <f>Tabela1[[#This Row],[WARTOŚĆ NETTO]]+Tabela1[[#This Row],[Wartość VAT ]]</f>
        <v>0</v>
      </c>
      <c r="K20" s="40">
        <v>0</v>
      </c>
    </row>
    <row r="21" spans="2:11" ht="33.75" customHeight="1" x14ac:dyDescent="0.25">
      <c r="B21" s="22" t="s">
        <v>270</v>
      </c>
      <c r="C21" s="28" t="s">
        <v>135</v>
      </c>
      <c r="D21" s="35"/>
      <c r="E21" s="23" t="s">
        <v>15</v>
      </c>
      <c r="F21" s="1">
        <v>14</v>
      </c>
      <c r="G21" s="2">
        <v>0</v>
      </c>
      <c r="H21" s="3">
        <f>Tabela1[[#This Row],[CENA JEDNOSTKOWA NETTO]]*Tabela1[[#This Row],[SZACUNKOWA ILOŚĆ ZAMÓWIENIA]]</f>
        <v>0</v>
      </c>
      <c r="I21" s="12">
        <f>Tabela1[[#This Row],[WARTOŚĆ NETTO]]*23%</f>
        <v>0</v>
      </c>
      <c r="J21" s="12">
        <f>Tabela1[[#This Row],[WARTOŚĆ NETTO]]+Tabela1[[#This Row],[Wartość VAT ]]</f>
        <v>0</v>
      </c>
      <c r="K21" s="40">
        <v>0</v>
      </c>
    </row>
    <row r="22" spans="2:11" ht="30" x14ac:dyDescent="0.25">
      <c r="B22" s="22" t="s">
        <v>24</v>
      </c>
      <c r="C22" s="24" t="s">
        <v>136</v>
      </c>
      <c r="D22" s="7"/>
      <c r="E22" s="23" t="s">
        <v>15</v>
      </c>
      <c r="F22" s="1">
        <v>2</v>
      </c>
      <c r="G22" s="2">
        <v>0</v>
      </c>
      <c r="H22" s="3">
        <f>Tabela1[[#This Row],[CENA JEDNOSTKOWA NETTO]]*Tabela1[[#This Row],[SZACUNKOWA ILOŚĆ ZAMÓWIENIA]]</f>
        <v>0</v>
      </c>
      <c r="I22" s="12">
        <f>Tabela1[[#This Row],[WARTOŚĆ NETTO]]*23%</f>
        <v>0</v>
      </c>
      <c r="J22" s="12">
        <f>Tabela1[[#This Row],[WARTOŚĆ NETTO]]+Tabela1[[#This Row],[Wartość VAT ]]</f>
        <v>0</v>
      </c>
      <c r="K22" s="40">
        <v>0</v>
      </c>
    </row>
    <row r="23" spans="2:11" ht="18.75" x14ac:dyDescent="0.25">
      <c r="B23" s="22" t="s">
        <v>25</v>
      </c>
      <c r="C23" s="27" t="s">
        <v>137</v>
      </c>
      <c r="D23" s="34"/>
      <c r="E23" s="23" t="s">
        <v>15</v>
      </c>
      <c r="F23" s="1">
        <v>300</v>
      </c>
      <c r="G23" s="2">
        <v>0</v>
      </c>
      <c r="H23" s="3">
        <f>Tabela1[[#This Row],[CENA JEDNOSTKOWA NETTO]]*Tabela1[[#This Row],[SZACUNKOWA ILOŚĆ ZAMÓWIENIA]]</f>
        <v>0</v>
      </c>
      <c r="I23" s="12">
        <f>Tabela1[[#This Row],[WARTOŚĆ NETTO]]*23%</f>
        <v>0</v>
      </c>
      <c r="J23" s="12">
        <f>Tabela1[[#This Row],[WARTOŚĆ NETTO]]+Tabela1[[#This Row],[Wartość VAT ]]</f>
        <v>0</v>
      </c>
      <c r="K23" s="40">
        <v>0</v>
      </c>
    </row>
    <row r="24" spans="2:11" ht="18.75" x14ac:dyDescent="0.25">
      <c r="B24" s="22" t="s">
        <v>271</v>
      </c>
      <c r="C24" s="26" t="s">
        <v>138</v>
      </c>
      <c r="D24" s="33"/>
      <c r="E24" s="23" t="s">
        <v>15</v>
      </c>
      <c r="F24" s="1">
        <v>20</v>
      </c>
      <c r="G24" s="2">
        <v>0</v>
      </c>
      <c r="H24" s="3">
        <f>Tabela1[[#This Row],[CENA JEDNOSTKOWA NETTO]]*Tabela1[[#This Row],[SZACUNKOWA ILOŚĆ ZAMÓWIENIA]]</f>
        <v>0</v>
      </c>
      <c r="I24" s="12">
        <f>Tabela1[[#This Row],[WARTOŚĆ NETTO]]*23%</f>
        <v>0</v>
      </c>
      <c r="J24" s="12">
        <f>Tabela1[[#This Row],[WARTOŚĆ NETTO]]+Tabela1[[#This Row],[Wartość VAT ]]</f>
        <v>0</v>
      </c>
      <c r="K24" s="40">
        <v>0</v>
      </c>
    </row>
    <row r="25" spans="2:11" ht="30" x14ac:dyDescent="0.25">
      <c r="B25" s="22" t="s">
        <v>62</v>
      </c>
      <c r="C25" s="24" t="s">
        <v>139</v>
      </c>
      <c r="D25" s="7"/>
      <c r="E25" s="23" t="s">
        <v>15</v>
      </c>
      <c r="F25" s="1">
        <v>1</v>
      </c>
      <c r="G25" s="2">
        <v>0</v>
      </c>
      <c r="H25" s="3">
        <f>Tabela1[[#This Row],[CENA JEDNOSTKOWA NETTO]]*Tabela1[[#This Row],[SZACUNKOWA ILOŚĆ ZAMÓWIENIA]]</f>
        <v>0</v>
      </c>
      <c r="I25" s="12">
        <f>Tabela1[[#This Row],[WARTOŚĆ NETTO]]*23%</f>
        <v>0</v>
      </c>
      <c r="J25" s="12">
        <f>Tabela1[[#This Row],[WARTOŚĆ NETTO]]+Tabela1[[#This Row],[Wartość VAT ]]</f>
        <v>0</v>
      </c>
      <c r="K25" s="40">
        <v>0</v>
      </c>
    </row>
    <row r="26" spans="2:11" ht="18.75" x14ac:dyDescent="0.25">
      <c r="B26" s="22" t="s">
        <v>26</v>
      </c>
      <c r="C26" s="24" t="s">
        <v>140</v>
      </c>
      <c r="D26" s="7"/>
      <c r="E26" s="23" t="s">
        <v>15</v>
      </c>
      <c r="F26" s="1">
        <v>10</v>
      </c>
      <c r="G26" s="2">
        <v>0</v>
      </c>
      <c r="H26" s="3">
        <f>Tabela1[[#This Row],[CENA JEDNOSTKOWA NETTO]]*Tabela1[[#This Row],[SZACUNKOWA ILOŚĆ ZAMÓWIENIA]]</f>
        <v>0</v>
      </c>
      <c r="I26" s="12">
        <f>Tabela1[[#This Row],[WARTOŚĆ NETTO]]*23%</f>
        <v>0</v>
      </c>
      <c r="J26" s="12">
        <f>Tabela1[[#This Row],[WARTOŚĆ NETTO]]+Tabela1[[#This Row],[Wartość VAT ]]</f>
        <v>0</v>
      </c>
      <c r="K26" s="40">
        <v>0</v>
      </c>
    </row>
    <row r="27" spans="2:11" ht="18.75" x14ac:dyDescent="0.25">
      <c r="B27" s="22" t="s">
        <v>2</v>
      </c>
      <c r="C27" s="26" t="s">
        <v>141</v>
      </c>
      <c r="D27" s="33"/>
      <c r="E27" s="23" t="s">
        <v>15</v>
      </c>
      <c r="F27" s="1">
        <v>10</v>
      </c>
      <c r="G27" s="2">
        <v>0</v>
      </c>
      <c r="H27" s="3">
        <f>Tabela1[[#This Row],[CENA JEDNOSTKOWA NETTO]]*Tabela1[[#This Row],[SZACUNKOWA ILOŚĆ ZAMÓWIENIA]]</f>
        <v>0</v>
      </c>
      <c r="I27" s="12">
        <f>Tabela1[[#This Row],[WARTOŚĆ NETTO]]*23%</f>
        <v>0</v>
      </c>
      <c r="J27" s="12">
        <f>Tabela1[[#This Row],[WARTOŚĆ NETTO]]+Tabela1[[#This Row],[Wartość VAT ]]</f>
        <v>0</v>
      </c>
      <c r="K27" s="40">
        <v>0</v>
      </c>
    </row>
    <row r="28" spans="2:11" ht="18.75" x14ac:dyDescent="0.25">
      <c r="B28" s="22" t="s">
        <v>27</v>
      </c>
      <c r="C28" s="24" t="s">
        <v>142</v>
      </c>
      <c r="D28" s="7"/>
      <c r="E28" s="23" t="s">
        <v>15</v>
      </c>
      <c r="F28" s="1">
        <v>20</v>
      </c>
      <c r="G28" s="2">
        <v>0</v>
      </c>
      <c r="H28" s="3">
        <f>Tabela1[[#This Row],[CENA JEDNOSTKOWA NETTO]]*Tabela1[[#This Row],[SZACUNKOWA ILOŚĆ ZAMÓWIENIA]]</f>
        <v>0</v>
      </c>
      <c r="I28" s="12">
        <f>Tabela1[[#This Row],[WARTOŚĆ NETTO]]*23%</f>
        <v>0</v>
      </c>
      <c r="J28" s="12">
        <f>Tabela1[[#This Row],[WARTOŚĆ NETTO]]+Tabela1[[#This Row],[Wartość VAT ]]</f>
        <v>0</v>
      </c>
      <c r="K28" s="40">
        <v>0</v>
      </c>
    </row>
    <row r="29" spans="2:11" ht="18.75" x14ac:dyDescent="0.25">
      <c r="B29" s="22" t="s">
        <v>272</v>
      </c>
      <c r="C29" s="24" t="s">
        <v>143</v>
      </c>
      <c r="D29" s="7"/>
      <c r="E29" s="23" t="s">
        <v>15</v>
      </c>
      <c r="F29" s="1">
        <v>2</v>
      </c>
      <c r="G29" s="2">
        <v>0</v>
      </c>
      <c r="H29" s="3">
        <f>Tabela1[[#This Row],[CENA JEDNOSTKOWA NETTO]]*Tabela1[[#This Row],[SZACUNKOWA ILOŚĆ ZAMÓWIENIA]]</f>
        <v>0</v>
      </c>
      <c r="I29" s="12">
        <f>Tabela1[[#This Row],[WARTOŚĆ NETTO]]*23%</f>
        <v>0</v>
      </c>
      <c r="J29" s="12">
        <f>Tabela1[[#This Row],[WARTOŚĆ NETTO]]+Tabela1[[#This Row],[Wartość VAT ]]</f>
        <v>0</v>
      </c>
      <c r="K29" s="40">
        <v>0</v>
      </c>
    </row>
    <row r="30" spans="2:11" ht="18.75" x14ac:dyDescent="0.25">
      <c r="B30" s="22" t="s">
        <v>3</v>
      </c>
      <c r="C30" s="24" t="s">
        <v>144</v>
      </c>
      <c r="D30" s="7"/>
      <c r="E30" s="23" t="s">
        <v>15</v>
      </c>
      <c r="F30" s="1">
        <v>1</v>
      </c>
      <c r="G30" s="2">
        <v>0</v>
      </c>
      <c r="H30" s="3">
        <f>Tabela1[[#This Row],[CENA JEDNOSTKOWA NETTO]]*Tabela1[[#This Row],[SZACUNKOWA ILOŚĆ ZAMÓWIENIA]]</f>
        <v>0</v>
      </c>
      <c r="I30" s="12">
        <f>Tabela1[[#This Row],[WARTOŚĆ NETTO]]*23%</f>
        <v>0</v>
      </c>
      <c r="J30" s="12">
        <f>Tabela1[[#This Row],[WARTOŚĆ NETTO]]+Tabela1[[#This Row],[Wartość VAT ]]</f>
        <v>0</v>
      </c>
      <c r="K30" s="40">
        <v>0</v>
      </c>
    </row>
    <row r="31" spans="2:11" ht="18.75" x14ac:dyDescent="0.25">
      <c r="B31" s="22" t="s">
        <v>4</v>
      </c>
      <c r="C31" s="26" t="s">
        <v>145</v>
      </c>
      <c r="D31" s="33"/>
      <c r="E31" s="23" t="s">
        <v>15</v>
      </c>
      <c r="F31" s="1">
        <v>5</v>
      </c>
      <c r="G31" s="2">
        <v>0</v>
      </c>
      <c r="H31" s="3">
        <f>Tabela1[[#This Row],[CENA JEDNOSTKOWA NETTO]]*Tabela1[[#This Row],[SZACUNKOWA ILOŚĆ ZAMÓWIENIA]]</f>
        <v>0</v>
      </c>
      <c r="I31" s="12">
        <f>Tabela1[[#This Row],[WARTOŚĆ NETTO]]*23%</f>
        <v>0</v>
      </c>
      <c r="J31" s="12">
        <f>Tabela1[[#This Row],[WARTOŚĆ NETTO]]+Tabela1[[#This Row],[Wartość VAT ]]</f>
        <v>0</v>
      </c>
      <c r="K31" s="40">
        <v>0</v>
      </c>
    </row>
    <row r="32" spans="2:11" ht="18.75" x14ac:dyDescent="0.25">
      <c r="B32" s="22" t="s">
        <v>5</v>
      </c>
      <c r="C32" s="24" t="s">
        <v>146</v>
      </c>
      <c r="D32" s="7"/>
      <c r="E32" s="23" t="s">
        <v>15</v>
      </c>
      <c r="F32" s="1">
        <v>5</v>
      </c>
      <c r="G32" s="2">
        <v>0</v>
      </c>
      <c r="H32" s="3">
        <f>Tabela1[[#This Row],[CENA JEDNOSTKOWA NETTO]]*Tabela1[[#This Row],[SZACUNKOWA ILOŚĆ ZAMÓWIENIA]]</f>
        <v>0</v>
      </c>
      <c r="I32" s="12">
        <f>Tabela1[[#This Row],[WARTOŚĆ NETTO]]*23%</f>
        <v>0</v>
      </c>
      <c r="J32" s="12">
        <f>Tabela1[[#This Row],[WARTOŚĆ NETTO]]+Tabela1[[#This Row],[Wartość VAT ]]</f>
        <v>0</v>
      </c>
      <c r="K32" s="40">
        <v>0</v>
      </c>
    </row>
    <row r="33" spans="2:11" ht="18.75" x14ac:dyDescent="0.25">
      <c r="B33" s="22" t="s">
        <v>6</v>
      </c>
      <c r="C33" s="24" t="s">
        <v>147</v>
      </c>
      <c r="D33" s="7"/>
      <c r="E33" s="23" t="s">
        <v>15</v>
      </c>
      <c r="F33" s="1">
        <v>10</v>
      </c>
      <c r="G33" s="2">
        <v>0</v>
      </c>
      <c r="H33" s="3">
        <f>Tabela1[[#This Row],[CENA JEDNOSTKOWA NETTO]]*Tabela1[[#This Row],[SZACUNKOWA ILOŚĆ ZAMÓWIENIA]]</f>
        <v>0</v>
      </c>
      <c r="I33" s="12">
        <f>Tabela1[[#This Row],[WARTOŚĆ NETTO]]*23%</f>
        <v>0</v>
      </c>
      <c r="J33" s="12">
        <f>Tabela1[[#This Row],[WARTOŚĆ NETTO]]+Tabela1[[#This Row],[Wartość VAT ]]</f>
        <v>0</v>
      </c>
      <c r="K33" s="40">
        <v>0</v>
      </c>
    </row>
    <row r="34" spans="2:11" ht="60" x14ac:dyDescent="0.25">
      <c r="B34" s="22" t="s">
        <v>7</v>
      </c>
      <c r="C34" s="24" t="s">
        <v>148</v>
      </c>
      <c r="D34" s="7"/>
      <c r="E34" s="23" t="s">
        <v>15</v>
      </c>
      <c r="F34" s="1">
        <v>50</v>
      </c>
      <c r="G34" s="2">
        <v>0</v>
      </c>
      <c r="H34" s="3">
        <f>Tabela1[[#This Row],[CENA JEDNOSTKOWA NETTO]]*Tabela1[[#This Row],[SZACUNKOWA ILOŚĆ ZAMÓWIENIA]]</f>
        <v>0</v>
      </c>
      <c r="I34" s="12">
        <f>Tabela1[[#This Row],[WARTOŚĆ NETTO]]*23%</f>
        <v>0</v>
      </c>
      <c r="J34" s="12">
        <f>Tabela1[[#This Row],[WARTOŚĆ NETTO]]+Tabela1[[#This Row],[Wartość VAT ]]</f>
        <v>0</v>
      </c>
      <c r="K34" s="40">
        <v>0</v>
      </c>
    </row>
    <row r="35" spans="2:11" ht="60" x14ac:dyDescent="0.25">
      <c r="B35" s="22" t="s">
        <v>8</v>
      </c>
      <c r="C35" s="24" t="s">
        <v>149</v>
      </c>
      <c r="D35" s="7"/>
      <c r="E35" s="23" t="s">
        <v>15</v>
      </c>
      <c r="F35" s="1">
        <v>35</v>
      </c>
      <c r="G35" s="2">
        <v>0</v>
      </c>
      <c r="H35" s="3">
        <f>Tabela1[[#This Row],[CENA JEDNOSTKOWA NETTO]]*Tabela1[[#This Row],[SZACUNKOWA ILOŚĆ ZAMÓWIENIA]]</f>
        <v>0</v>
      </c>
      <c r="I35" s="12">
        <f>Tabela1[[#This Row],[WARTOŚĆ NETTO]]*23%</f>
        <v>0</v>
      </c>
      <c r="J35" s="12">
        <f>Tabela1[[#This Row],[WARTOŚĆ NETTO]]+Tabela1[[#This Row],[Wartość VAT ]]</f>
        <v>0</v>
      </c>
      <c r="K35" s="40">
        <v>0</v>
      </c>
    </row>
    <row r="36" spans="2:11" ht="18.75" x14ac:dyDescent="0.25">
      <c r="B36" s="22" t="s">
        <v>9</v>
      </c>
      <c r="C36" s="24" t="s">
        <v>150</v>
      </c>
      <c r="D36" s="7"/>
      <c r="E36" s="23" t="s">
        <v>15</v>
      </c>
      <c r="F36" s="1">
        <v>65</v>
      </c>
      <c r="G36" s="2">
        <v>0</v>
      </c>
      <c r="H36" s="3">
        <f>Tabela1[[#This Row],[CENA JEDNOSTKOWA NETTO]]*Tabela1[[#This Row],[SZACUNKOWA ILOŚĆ ZAMÓWIENIA]]</f>
        <v>0</v>
      </c>
      <c r="I36" s="12">
        <f>Tabela1[[#This Row],[WARTOŚĆ NETTO]]*23%</f>
        <v>0</v>
      </c>
      <c r="J36" s="12">
        <f>Tabela1[[#This Row],[WARTOŚĆ NETTO]]+Tabela1[[#This Row],[Wartość VAT ]]</f>
        <v>0</v>
      </c>
      <c r="K36" s="40">
        <v>0</v>
      </c>
    </row>
    <row r="37" spans="2:11" ht="30" x14ac:dyDescent="0.25">
      <c r="B37" s="22" t="s">
        <v>10</v>
      </c>
      <c r="C37" s="24" t="s">
        <v>151</v>
      </c>
      <c r="D37" s="7"/>
      <c r="E37" s="23" t="s">
        <v>15</v>
      </c>
      <c r="F37" s="1">
        <v>7</v>
      </c>
      <c r="G37" s="2">
        <v>0</v>
      </c>
      <c r="H37" s="3">
        <f>Tabela1[[#This Row],[CENA JEDNOSTKOWA NETTO]]*Tabela1[[#This Row],[SZACUNKOWA ILOŚĆ ZAMÓWIENIA]]</f>
        <v>0</v>
      </c>
      <c r="I37" s="12">
        <f>Tabela1[[#This Row],[WARTOŚĆ NETTO]]*23%</f>
        <v>0</v>
      </c>
      <c r="J37" s="12">
        <f>Tabela1[[#This Row],[WARTOŚĆ NETTO]]+Tabela1[[#This Row],[Wartość VAT ]]</f>
        <v>0</v>
      </c>
      <c r="K37" s="40">
        <v>0</v>
      </c>
    </row>
    <row r="38" spans="2:11" ht="18.75" x14ac:dyDescent="0.25">
      <c r="B38" s="22" t="s">
        <v>11</v>
      </c>
      <c r="C38" s="24" t="s">
        <v>152</v>
      </c>
      <c r="D38" s="7"/>
      <c r="E38" s="23" t="s">
        <v>14</v>
      </c>
      <c r="F38" s="1">
        <v>80</v>
      </c>
      <c r="G38" s="2">
        <v>0</v>
      </c>
      <c r="H38" s="3">
        <f>Tabela1[[#This Row],[CENA JEDNOSTKOWA NETTO]]*Tabela1[[#This Row],[SZACUNKOWA ILOŚĆ ZAMÓWIENIA]]</f>
        <v>0</v>
      </c>
      <c r="I38" s="12">
        <f>Tabela1[[#This Row],[WARTOŚĆ NETTO]]*23%</f>
        <v>0</v>
      </c>
      <c r="J38" s="12">
        <f>Tabela1[[#This Row],[WARTOŚĆ NETTO]]+Tabela1[[#This Row],[Wartość VAT ]]</f>
        <v>0</v>
      </c>
      <c r="K38" s="40">
        <v>0</v>
      </c>
    </row>
    <row r="39" spans="2:11" ht="18.75" x14ac:dyDescent="0.25">
      <c r="B39" s="22" t="s">
        <v>63</v>
      </c>
      <c r="C39" s="24" t="s">
        <v>153</v>
      </c>
      <c r="D39" s="7"/>
      <c r="E39" s="23" t="s">
        <v>14</v>
      </c>
      <c r="F39" s="1">
        <v>10</v>
      </c>
      <c r="G39" s="2">
        <v>0</v>
      </c>
      <c r="H39" s="3">
        <f>Tabela1[[#This Row],[CENA JEDNOSTKOWA NETTO]]*Tabela1[[#This Row],[SZACUNKOWA ILOŚĆ ZAMÓWIENIA]]</f>
        <v>0</v>
      </c>
      <c r="I39" s="12">
        <f>Tabela1[[#This Row],[WARTOŚĆ NETTO]]*23%</f>
        <v>0</v>
      </c>
      <c r="J39" s="12">
        <f>Tabela1[[#This Row],[WARTOŚĆ NETTO]]+Tabela1[[#This Row],[Wartość VAT ]]</f>
        <v>0</v>
      </c>
      <c r="K39" s="40">
        <v>0</v>
      </c>
    </row>
    <row r="40" spans="2:11" ht="18.75" x14ac:dyDescent="0.25">
      <c r="B40" s="22" t="s">
        <v>12</v>
      </c>
      <c r="C40" s="24" t="s">
        <v>154</v>
      </c>
      <c r="D40" s="7"/>
      <c r="E40" s="23" t="s">
        <v>14</v>
      </c>
      <c r="F40" s="1">
        <v>1</v>
      </c>
      <c r="G40" s="2">
        <v>0</v>
      </c>
      <c r="H40" s="3">
        <f>Tabela1[[#This Row],[CENA JEDNOSTKOWA NETTO]]*Tabela1[[#This Row],[SZACUNKOWA ILOŚĆ ZAMÓWIENIA]]</f>
        <v>0</v>
      </c>
      <c r="I40" s="12">
        <f>Tabela1[[#This Row],[WARTOŚĆ NETTO]]*23%</f>
        <v>0</v>
      </c>
      <c r="J40" s="12">
        <f>Tabela1[[#This Row],[WARTOŚĆ NETTO]]+Tabela1[[#This Row],[Wartość VAT ]]</f>
        <v>0</v>
      </c>
      <c r="K40" s="40">
        <v>0</v>
      </c>
    </row>
    <row r="41" spans="2:11" ht="18.75" x14ac:dyDescent="0.25">
      <c r="B41" s="22" t="s">
        <v>13</v>
      </c>
      <c r="C41" s="24" t="s">
        <v>155</v>
      </c>
      <c r="D41" s="7"/>
      <c r="E41" s="23" t="s">
        <v>15</v>
      </c>
      <c r="F41" s="1">
        <v>2</v>
      </c>
      <c r="G41" s="2">
        <v>0</v>
      </c>
      <c r="H41" s="3">
        <f>Tabela1[[#This Row],[CENA JEDNOSTKOWA NETTO]]*Tabela1[[#This Row],[SZACUNKOWA ILOŚĆ ZAMÓWIENIA]]</f>
        <v>0</v>
      </c>
      <c r="I41" s="12">
        <f>Tabela1[[#This Row],[WARTOŚĆ NETTO]]*23%</f>
        <v>0</v>
      </c>
      <c r="J41" s="12">
        <f>Tabela1[[#This Row],[WARTOŚĆ NETTO]]+Tabela1[[#This Row],[Wartość VAT ]]</f>
        <v>0</v>
      </c>
      <c r="K41" s="40">
        <v>0</v>
      </c>
    </row>
    <row r="42" spans="2:11" ht="18.75" x14ac:dyDescent="0.25">
      <c r="B42" s="22" t="s">
        <v>28</v>
      </c>
      <c r="C42" s="24" t="s">
        <v>156</v>
      </c>
      <c r="D42" s="7"/>
      <c r="E42" s="23" t="s">
        <v>15</v>
      </c>
      <c r="F42" s="1">
        <v>10</v>
      </c>
      <c r="G42" s="2">
        <v>0</v>
      </c>
      <c r="H42" s="3">
        <f>Tabela1[[#This Row],[CENA JEDNOSTKOWA NETTO]]*Tabela1[[#This Row],[SZACUNKOWA ILOŚĆ ZAMÓWIENIA]]</f>
        <v>0</v>
      </c>
      <c r="I42" s="12">
        <f>Tabela1[[#This Row],[WARTOŚĆ NETTO]]*23%</f>
        <v>0</v>
      </c>
      <c r="J42" s="12">
        <f>Tabela1[[#This Row],[WARTOŚĆ NETTO]]+Tabela1[[#This Row],[Wartość VAT ]]</f>
        <v>0</v>
      </c>
      <c r="K42" s="40">
        <v>0</v>
      </c>
    </row>
    <row r="43" spans="2:11" ht="18.75" x14ac:dyDescent="0.25">
      <c r="B43" s="22" t="s">
        <v>29</v>
      </c>
      <c r="C43" s="24" t="s">
        <v>157</v>
      </c>
      <c r="D43" s="7"/>
      <c r="E43" s="23" t="s">
        <v>15</v>
      </c>
      <c r="F43" s="1">
        <v>2</v>
      </c>
      <c r="G43" s="2">
        <v>0</v>
      </c>
      <c r="H43" s="3">
        <f>Tabela1[[#This Row],[CENA JEDNOSTKOWA NETTO]]*Tabela1[[#This Row],[SZACUNKOWA ILOŚĆ ZAMÓWIENIA]]</f>
        <v>0</v>
      </c>
      <c r="I43" s="12">
        <f>Tabela1[[#This Row],[WARTOŚĆ NETTO]]*23%</f>
        <v>0</v>
      </c>
      <c r="J43" s="12">
        <f>Tabela1[[#This Row],[WARTOŚĆ NETTO]]+Tabela1[[#This Row],[Wartość VAT ]]</f>
        <v>0</v>
      </c>
      <c r="K43" s="40">
        <v>0</v>
      </c>
    </row>
    <row r="44" spans="2:11" ht="18.75" x14ac:dyDescent="0.25">
      <c r="B44" s="22" t="s">
        <v>30</v>
      </c>
      <c r="C44" s="26" t="s">
        <v>158</v>
      </c>
      <c r="D44" s="33"/>
      <c r="E44" s="23" t="s">
        <v>15</v>
      </c>
      <c r="F44" s="1">
        <v>5</v>
      </c>
      <c r="G44" s="2">
        <v>0</v>
      </c>
      <c r="H44" s="3">
        <f>Tabela1[[#This Row],[CENA JEDNOSTKOWA NETTO]]*Tabela1[[#This Row],[SZACUNKOWA ILOŚĆ ZAMÓWIENIA]]</f>
        <v>0</v>
      </c>
      <c r="I44" s="12">
        <f>Tabela1[[#This Row],[WARTOŚĆ NETTO]]*23%</f>
        <v>0</v>
      </c>
      <c r="J44" s="12">
        <f>Tabela1[[#This Row],[WARTOŚĆ NETTO]]+Tabela1[[#This Row],[Wartość VAT ]]</f>
        <v>0</v>
      </c>
      <c r="K44" s="40">
        <v>0</v>
      </c>
    </row>
    <row r="45" spans="2:11" ht="30" x14ac:dyDescent="0.25">
      <c r="B45" s="22" t="s">
        <v>273</v>
      </c>
      <c r="C45" s="26" t="s">
        <v>159</v>
      </c>
      <c r="D45" s="33"/>
      <c r="E45" s="23" t="s">
        <v>15</v>
      </c>
      <c r="F45" s="1">
        <v>80</v>
      </c>
      <c r="G45" s="2">
        <v>0</v>
      </c>
      <c r="H45" s="3">
        <f>Tabela1[[#This Row],[CENA JEDNOSTKOWA NETTO]]*Tabela1[[#This Row],[SZACUNKOWA ILOŚĆ ZAMÓWIENIA]]</f>
        <v>0</v>
      </c>
      <c r="I45" s="12">
        <f>Tabela1[[#This Row],[WARTOŚĆ NETTO]]*23%</f>
        <v>0</v>
      </c>
      <c r="J45" s="12">
        <f>Tabela1[[#This Row],[WARTOŚĆ NETTO]]+Tabela1[[#This Row],[Wartość VAT ]]</f>
        <v>0</v>
      </c>
      <c r="K45" s="40">
        <v>0</v>
      </c>
    </row>
    <row r="46" spans="2:11" ht="30" x14ac:dyDescent="0.25">
      <c r="B46" s="22" t="s">
        <v>274</v>
      </c>
      <c r="C46" s="24" t="s">
        <v>160</v>
      </c>
      <c r="D46" s="7"/>
      <c r="E46" s="23" t="s">
        <v>15</v>
      </c>
      <c r="F46" s="1">
        <v>850</v>
      </c>
      <c r="G46" s="2">
        <v>0</v>
      </c>
      <c r="H46" s="3">
        <f>Tabela1[[#This Row],[CENA JEDNOSTKOWA NETTO]]*Tabela1[[#This Row],[SZACUNKOWA ILOŚĆ ZAMÓWIENIA]]</f>
        <v>0</v>
      </c>
      <c r="I46" s="12">
        <f>Tabela1[[#This Row],[WARTOŚĆ NETTO]]*23%</f>
        <v>0</v>
      </c>
      <c r="J46" s="12">
        <f>Tabela1[[#This Row],[WARTOŚĆ NETTO]]+Tabela1[[#This Row],[Wartość VAT ]]</f>
        <v>0</v>
      </c>
      <c r="K46" s="40">
        <v>0</v>
      </c>
    </row>
    <row r="47" spans="2:11" ht="165" x14ac:dyDescent="0.25">
      <c r="B47" s="22" t="s">
        <v>275</v>
      </c>
      <c r="C47" s="24" t="s">
        <v>161</v>
      </c>
      <c r="D47" s="7"/>
      <c r="E47" s="23" t="s">
        <v>264</v>
      </c>
      <c r="F47" s="1">
        <v>200</v>
      </c>
      <c r="G47" s="2">
        <v>0</v>
      </c>
      <c r="H47" s="3">
        <f>Tabela1[[#This Row],[CENA JEDNOSTKOWA NETTO]]*Tabela1[[#This Row],[SZACUNKOWA ILOŚĆ ZAMÓWIENIA]]</f>
        <v>0</v>
      </c>
      <c r="I47" s="12">
        <f>Tabela1[[#This Row],[WARTOŚĆ NETTO]]*23%</f>
        <v>0</v>
      </c>
      <c r="J47" s="12">
        <f>Tabela1[[#This Row],[WARTOŚĆ NETTO]]+Tabela1[[#This Row],[Wartość VAT ]]</f>
        <v>0</v>
      </c>
      <c r="K47" s="40">
        <v>0</v>
      </c>
    </row>
    <row r="48" spans="2:11" ht="105" x14ac:dyDescent="0.25">
      <c r="B48" s="22" t="s">
        <v>31</v>
      </c>
      <c r="C48" s="24" t="s">
        <v>162</v>
      </c>
      <c r="D48" s="7"/>
      <c r="E48" s="23" t="s">
        <v>264</v>
      </c>
      <c r="F48" s="1">
        <v>50</v>
      </c>
      <c r="G48" s="2">
        <v>0</v>
      </c>
      <c r="H48" s="3">
        <f>Tabela1[[#This Row],[CENA JEDNOSTKOWA NETTO]]*Tabela1[[#This Row],[SZACUNKOWA ILOŚĆ ZAMÓWIENIA]]</f>
        <v>0</v>
      </c>
      <c r="I48" s="12">
        <f>Tabela1[[#This Row],[WARTOŚĆ NETTO]]*23%</f>
        <v>0</v>
      </c>
      <c r="J48" s="12">
        <f>Tabela1[[#This Row],[WARTOŚĆ NETTO]]+Tabela1[[#This Row],[Wartość VAT ]]</f>
        <v>0</v>
      </c>
      <c r="K48" s="40">
        <v>0</v>
      </c>
    </row>
    <row r="49" spans="2:11" ht="30" x14ac:dyDescent="0.25">
      <c r="B49" s="22" t="s">
        <v>32</v>
      </c>
      <c r="C49" s="24" t="s">
        <v>163</v>
      </c>
      <c r="D49" s="7"/>
      <c r="E49" s="23" t="s">
        <v>14</v>
      </c>
      <c r="F49" s="1">
        <v>10</v>
      </c>
      <c r="G49" s="2">
        <v>0</v>
      </c>
      <c r="H49" s="3">
        <f>Tabela1[[#This Row],[CENA JEDNOSTKOWA NETTO]]*Tabela1[[#This Row],[SZACUNKOWA ILOŚĆ ZAMÓWIENIA]]</f>
        <v>0</v>
      </c>
      <c r="I49" s="12">
        <f>Tabela1[[#This Row],[WARTOŚĆ NETTO]]*23%</f>
        <v>0</v>
      </c>
      <c r="J49" s="12">
        <f>Tabela1[[#This Row],[WARTOŚĆ NETTO]]+Tabela1[[#This Row],[Wartość VAT ]]</f>
        <v>0</v>
      </c>
      <c r="K49" s="40">
        <v>0</v>
      </c>
    </row>
    <row r="50" spans="2:11" ht="18.75" x14ac:dyDescent="0.25">
      <c r="B50" s="22" t="s">
        <v>33</v>
      </c>
      <c r="C50" s="26" t="s">
        <v>164</v>
      </c>
      <c r="D50" s="33"/>
      <c r="E50" s="23" t="s">
        <v>14</v>
      </c>
      <c r="F50" s="1">
        <v>40</v>
      </c>
      <c r="G50" s="2">
        <v>0</v>
      </c>
      <c r="H50" s="3">
        <f>Tabela1[[#This Row],[CENA JEDNOSTKOWA NETTO]]*Tabela1[[#This Row],[SZACUNKOWA ILOŚĆ ZAMÓWIENIA]]</f>
        <v>0</v>
      </c>
      <c r="I50" s="12">
        <f>Tabela1[[#This Row],[WARTOŚĆ NETTO]]*23%</f>
        <v>0</v>
      </c>
      <c r="J50" s="12">
        <f>Tabela1[[#This Row],[WARTOŚĆ NETTO]]+Tabela1[[#This Row],[Wartość VAT ]]</f>
        <v>0</v>
      </c>
      <c r="K50" s="40">
        <v>0</v>
      </c>
    </row>
    <row r="51" spans="2:11" ht="30" x14ac:dyDescent="0.25">
      <c r="B51" s="22" t="s">
        <v>34</v>
      </c>
      <c r="C51" s="24" t="s">
        <v>165</v>
      </c>
      <c r="D51" s="7"/>
      <c r="E51" s="23" t="s">
        <v>15</v>
      </c>
      <c r="F51" s="1">
        <v>75</v>
      </c>
      <c r="G51" s="2">
        <v>0</v>
      </c>
      <c r="H51" s="3">
        <f>Tabela1[[#This Row],[CENA JEDNOSTKOWA NETTO]]*Tabela1[[#This Row],[SZACUNKOWA ILOŚĆ ZAMÓWIENIA]]</f>
        <v>0</v>
      </c>
      <c r="I51" s="12">
        <f>Tabela1[[#This Row],[WARTOŚĆ NETTO]]*23%</f>
        <v>0</v>
      </c>
      <c r="J51" s="12">
        <f>Tabela1[[#This Row],[WARTOŚĆ NETTO]]+Tabela1[[#This Row],[Wartość VAT ]]</f>
        <v>0</v>
      </c>
      <c r="K51" s="40">
        <v>0</v>
      </c>
    </row>
    <row r="52" spans="2:11" ht="45" x14ac:dyDescent="0.25">
      <c r="B52" s="22" t="s">
        <v>35</v>
      </c>
      <c r="C52" s="24" t="s">
        <v>166</v>
      </c>
      <c r="D52" s="7"/>
      <c r="E52" s="23" t="s">
        <v>15</v>
      </c>
      <c r="F52" s="1">
        <v>1</v>
      </c>
      <c r="G52" s="2">
        <v>0</v>
      </c>
      <c r="H52" s="3">
        <f>Tabela1[[#This Row],[CENA JEDNOSTKOWA NETTO]]*Tabela1[[#This Row],[SZACUNKOWA ILOŚĆ ZAMÓWIENIA]]</f>
        <v>0</v>
      </c>
      <c r="I52" s="12">
        <f>Tabela1[[#This Row],[WARTOŚĆ NETTO]]*23%</f>
        <v>0</v>
      </c>
      <c r="J52" s="12">
        <f>Tabela1[[#This Row],[WARTOŚĆ NETTO]]+Tabela1[[#This Row],[Wartość VAT ]]</f>
        <v>0</v>
      </c>
      <c r="K52" s="40">
        <v>0</v>
      </c>
    </row>
    <row r="53" spans="2:11" ht="30" x14ac:dyDescent="0.25">
      <c r="B53" s="22" t="s">
        <v>36</v>
      </c>
      <c r="C53" s="24" t="s">
        <v>167</v>
      </c>
      <c r="D53" s="7"/>
      <c r="E53" s="23" t="s">
        <v>15</v>
      </c>
      <c r="F53" s="1">
        <v>1</v>
      </c>
      <c r="G53" s="2">
        <v>0</v>
      </c>
      <c r="H53" s="3">
        <f>Tabela1[[#This Row],[CENA JEDNOSTKOWA NETTO]]*Tabela1[[#This Row],[SZACUNKOWA ILOŚĆ ZAMÓWIENIA]]</f>
        <v>0</v>
      </c>
      <c r="I53" s="12">
        <f>Tabela1[[#This Row],[WARTOŚĆ NETTO]]*23%</f>
        <v>0</v>
      </c>
      <c r="J53" s="12">
        <f>Tabela1[[#This Row],[WARTOŚĆ NETTO]]+Tabela1[[#This Row],[Wartość VAT ]]</f>
        <v>0</v>
      </c>
      <c r="K53" s="40">
        <v>0</v>
      </c>
    </row>
    <row r="54" spans="2:11" ht="30" x14ac:dyDescent="0.25">
      <c r="B54" s="22" t="s">
        <v>37</v>
      </c>
      <c r="C54" s="24" t="s">
        <v>168</v>
      </c>
      <c r="D54" s="7"/>
      <c r="E54" s="23" t="s">
        <v>15</v>
      </c>
      <c r="F54" s="1">
        <v>1</v>
      </c>
      <c r="G54" s="2">
        <v>0</v>
      </c>
      <c r="H54" s="3">
        <f>Tabela1[[#This Row],[CENA JEDNOSTKOWA NETTO]]*Tabela1[[#This Row],[SZACUNKOWA ILOŚĆ ZAMÓWIENIA]]</f>
        <v>0</v>
      </c>
      <c r="I54" s="12">
        <f>Tabela1[[#This Row],[WARTOŚĆ NETTO]]*23%</f>
        <v>0</v>
      </c>
      <c r="J54" s="12">
        <f>Tabela1[[#This Row],[WARTOŚĆ NETTO]]+Tabela1[[#This Row],[Wartość VAT ]]</f>
        <v>0</v>
      </c>
      <c r="K54" s="40">
        <v>0</v>
      </c>
    </row>
    <row r="55" spans="2:11" ht="18.75" x14ac:dyDescent="0.25">
      <c r="B55" s="22" t="s">
        <v>276</v>
      </c>
      <c r="C55" s="24" t="s">
        <v>169</v>
      </c>
      <c r="D55" s="7"/>
      <c r="E55" s="23" t="s">
        <v>15</v>
      </c>
      <c r="F55" s="1">
        <v>5</v>
      </c>
      <c r="G55" s="2">
        <v>0</v>
      </c>
      <c r="H55" s="3">
        <f>Tabela1[[#This Row],[CENA JEDNOSTKOWA NETTO]]*Tabela1[[#This Row],[SZACUNKOWA ILOŚĆ ZAMÓWIENIA]]</f>
        <v>0</v>
      </c>
      <c r="I55" s="12">
        <f>Tabela1[[#This Row],[WARTOŚĆ NETTO]]*23%</f>
        <v>0</v>
      </c>
      <c r="J55" s="12">
        <f>Tabela1[[#This Row],[WARTOŚĆ NETTO]]+Tabela1[[#This Row],[Wartość VAT ]]</f>
        <v>0</v>
      </c>
      <c r="K55" s="40">
        <v>0</v>
      </c>
    </row>
    <row r="56" spans="2:11" ht="30" x14ac:dyDescent="0.25">
      <c r="B56" s="22" t="s">
        <v>38</v>
      </c>
      <c r="C56" s="24" t="s">
        <v>170</v>
      </c>
      <c r="D56" s="7"/>
      <c r="E56" s="23" t="s">
        <v>15</v>
      </c>
      <c r="F56" s="1">
        <v>5</v>
      </c>
      <c r="G56" s="2">
        <v>0</v>
      </c>
      <c r="H56" s="3">
        <f>Tabela1[[#This Row],[CENA JEDNOSTKOWA NETTO]]*Tabela1[[#This Row],[SZACUNKOWA ILOŚĆ ZAMÓWIENIA]]</f>
        <v>0</v>
      </c>
      <c r="I56" s="12">
        <f>Tabela1[[#This Row],[WARTOŚĆ NETTO]]*23%</f>
        <v>0</v>
      </c>
      <c r="J56" s="12">
        <f>Tabela1[[#This Row],[WARTOŚĆ NETTO]]+Tabela1[[#This Row],[Wartość VAT ]]</f>
        <v>0</v>
      </c>
      <c r="K56" s="40">
        <v>0</v>
      </c>
    </row>
    <row r="57" spans="2:11" ht="18.75" x14ac:dyDescent="0.25">
      <c r="B57" s="22" t="s">
        <v>277</v>
      </c>
      <c r="C57" s="24" t="s">
        <v>171</v>
      </c>
      <c r="D57" s="7"/>
      <c r="E57" s="23" t="s">
        <v>15</v>
      </c>
      <c r="F57" s="1">
        <v>10</v>
      </c>
      <c r="G57" s="2">
        <v>0</v>
      </c>
      <c r="H57" s="3">
        <f>Tabela1[[#This Row],[CENA JEDNOSTKOWA NETTO]]*Tabela1[[#This Row],[SZACUNKOWA ILOŚĆ ZAMÓWIENIA]]</f>
        <v>0</v>
      </c>
      <c r="I57" s="12">
        <f>Tabela1[[#This Row],[WARTOŚĆ NETTO]]*23%</f>
        <v>0</v>
      </c>
      <c r="J57" s="12">
        <f>Tabela1[[#This Row],[WARTOŚĆ NETTO]]+Tabela1[[#This Row],[Wartość VAT ]]</f>
        <v>0</v>
      </c>
      <c r="K57" s="40">
        <v>0</v>
      </c>
    </row>
    <row r="58" spans="2:11" ht="30" x14ac:dyDescent="0.25">
      <c r="B58" s="22" t="s">
        <v>39</v>
      </c>
      <c r="C58" s="24" t="s">
        <v>172</v>
      </c>
      <c r="D58" s="7"/>
      <c r="E58" s="23" t="s">
        <v>15</v>
      </c>
      <c r="F58" s="1">
        <v>5</v>
      </c>
      <c r="G58" s="2">
        <v>0</v>
      </c>
      <c r="H58" s="3">
        <f>Tabela1[[#This Row],[CENA JEDNOSTKOWA NETTO]]*Tabela1[[#This Row],[SZACUNKOWA ILOŚĆ ZAMÓWIENIA]]</f>
        <v>0</v>
      </c>
      <c r="I58" s="12">
        <f>Tabela1[[#This Row],[WARTOŚĆ NETTO]]*23%</f>
        <v>0</v>
      </c>
      <c r="J58" s="12">
        <f>Tabela1[[#This Row],[WARTOŚĆ NETTO]]+Tabela1[[#This Row],[Wartość VAT ]]</f>
        <v>0</v>
      </c>
      <c r="K58" s="40">
        <v>0</v>
      </c>
    </row>
    <row r="59" spans="2:11" ht="30" x14ac:dyDescent="0.25">
      <c r="B59" s="22" t="s">
        <v>40</v>
      </c>
      <c r="C59" s="29" t="s">
        <v>173</v>
      </c>
      <c r="D59" s="36"/>
      <c r="E59" s="23" t="s">
        <v>16</v>
      </c>
      <c r="F59" s="1">
        <v>5</v>
      </c>
      <c r="G59" s="2">
        <v>0</v>
      </c>
      <c r="H59" s="3">
        <f>Tabela1[[#This Row],[CENA JEDNOSTKOWA NETTO]]*Tabela1[[#This Row],[SZACUNKOWA ILOŚĆ ZAMÓWIENIA]]</f>
        <v>0</v>
      </c>
      <c r="I59" s="12">
        <f>Tabela1[[#This Row],[WARTOŚĆ NETTO]]*23%</f>
        <v>0</v>
      </c>
      <c r="J59" s="12">
        <f>Tabela1[[#This Row],[WARTOŚĆ NETTO]]+Tabela1[[#This Row],[Wartość VAT ]]</f>
        <v>0</v>
      </c>
      <c r="K59" s="40">
        <v>0</v>
      </c>
    </row>
    <row r="60" spans="2:11" ht="30" x14ac:dyDescent="0.25">
      <c r="B60" s="22" t="s">
        <v>41</v>
      </c>
      <c r="C60" s="29" t="s">
        <v>174</v>
      </c>
      <c r="D60" s="36"/>
      <c r="E60" s="23" t="s">
        <v>15</v>
      </c>
      <c r="F60" s="1">
        <v>5</v>
      </c>
      <c r="G60" s="2">
        <v>0</v>
      </c>
      <c r="H60" s="3">
        <f>Tabela1[[#This Row],[CENA JEDNOSTKOWA NETTO]]*Tabela1[[#This Row],[SZACUNKOWA ILOŚĆ ZAMÓWIENIA]]</f>
        <v>0</v>
      </c>
      <c r="I60" s="12">
        <f>Tabela1[[#This Row],[WARTOŚĆ NETTO]]*23%</f>
        <v>0</v>
      </c>
      <c r="J60" s="12">
        <f>Tabela1[[#This Row],[WARTOŚĆ NETTO]]+Tabela1[[#This Row],[Wartość VAT ]]</f>
        <v>0</v>
      </c>
      <c r="K60" s="40">
        <v>0</v>
      </c>
    </row>
    <row r="61" spans="2:11" ht="30" x14ac:dyDescent="0.25">
      <c r="B61" s="22" t="s">
        <v>278</v>
      </c>
      <c r="C61" s="24" t="s">
        <v>175</v>
      </c>
      <c r="D61" s="7"/>
      <c r="E61" s="23" t="s">
        <v>15</v>
      </c>
      <c r="F61" s="1">
        <v>50</v>
      </c>
      <c r="G61" s="2">
        <v>0</v>
      </c>
      <c r="H61" s="3">
        <f>Tabela1[[#This Row],[CENA JEDNOSTKOWA NETTO]]*Tabela1[[#This Row],[SZACUNKOWA ILOŚĆ ZAMÓWIENIA]]</f>
        <v>0</v>
      </c>
      <c r="I61" s="12">
        <f>Tabela1[[#This Row],[WARTOŚĆ NETTO]]*23%</f>
        <v>0</v>
      </c>
      <c r="J61" s="12">
        <f>Tabela1[[#This Row],[WARTOŚĆ NETTO]]+Tabela1[[#This Row],[Wartość VAT ]]</f>
        <v>0</v>
      </c>
      <c r="K61" s="40">
        <v>0</v>
      </c>
    </row>
    <row r="62" spans="2:11" ht="18.75" x14ac:dyDescent="0.25">
      <c r="B62" s="22" t="s">
        <v>279</v>
      </c>
      <c r="C62" s="24" t="s">
        <v>176</v>
      </c>
      <c r="D62" s="7"/>
      <c r="E62" s="23" t="s">
        <v>15</v>
      </c>
      <c r="F62" s="1">
        <v>120</v>
      </c>
      <c r="G62" s="2">
        <v>0</v>
      </c>
      <c r="H62" s="3">
        <f>Tabela1[[#This Row],[CENA JEDNOSTKOWA NETTO]]*Tabela1[[#This Row],[SZACUNKOWA ILOŚĆ ZAMÓWIENIA]]</f>
        <v>0</v>
      </c>
      <c r="I62" s="12">
        <f>Tabela1[[#This Row],[WARTOŚĆ NETTO]]*23%</f>
        <v>0</v>
      </c>
      <c r="J62" s="12">
        <f>Tabela1[[#This Row],[WARTOŚĆ NETTO]]+Tabela1[[#This Row],[Wartość VAT ]]</f>
        <v>0</v>
      </c>
      <c r="K62" s="40">
        <v>0</v>
      </c>
    </row>
    <row r="63" spans="2:11" ht="90" x14ac:dyDescent="0.25">
      <c r="B63" s="22" t="s">
        <v>280</v>
      </c>
      <c r="C63" s="24" t="s">
        <v>253</v>
      </c>
      <c r="D63" s="7"/>
      <c r="E63" s="23" t="s">
        <v>15</v>
      </c>
      <c r="F63" s="1">
        <v>20</v>
      </c>
      <c r="G63" s="2">
        <v>0</v>
      </c>
      <c r="H63" s="3">
        <f>Tabela1[[#This Row],[CENA JEDNOSTKOWA NETTO]]*Tabela1[[#This Row],[SZACUNKOWA ILOŚĆ ZAMÓWIENIA]]</f>
        <v>0</v>
      </c>
      <c r="I63" s="12">
        <f>Tabela1[[#This Row],[WARTOŚĆ NETTO]]*23%</f>
        <v>0</v>
      </c>
      <c r="J63" s="12">
        <f>Tabela1[[#This Row],[WARTOŚĆ NETTO]]+Tabela1[[#This Row],[Wartość VAT ]]</f>
        <v>0</v>
      </c>
      <c r="K63" s="40">
        <v>0</v>
      </c>
    </row>
    <row r="64" spans="2:11" ht="30" x14ac:dyDescent="0.25">
      <c r="B64" s="22" t="s">
        <v>281</v>
      </c>
      <c r="C64" s="24" t="s">
        <v>177</v>
      </c>
      <c r="D64" s="7"/>
      <c r="E64" s="23" t="s">
        <v>15</v>
      </c>
      <c r="F64" s="1">
        <v>25</v>
      </c>
      <c r="G64" s="2">
        <v>0</v>
      </c>
      <c r="H64" s="3">
        <f>Tabela1[[#This Row],[CENA JEDNOSTKOWA NETTO]]*Tabela1[[#This Row],[SZACUNKOWA ILOŚĆ ZAMÓWIENIA]]</f>
        <v>0</v>
      </c>
      <c r="I64" s="12">
        <f>Tabela1[[#This Row],[WARTOŚĆ NETTO]]*23%</f>
        <v>0</v>
      </c>
      <c r="J64" s="12">
        <f>Tabela1[[#This Row],[WARTOŚĆ NETTO]]+Tabela1[[#This Row],[Wartość VAT ]]</f>
        <v>0</v>
      </c>
      <c r="K64" s="40">
        <v>0</v>
      </c>
    </row>
    <row r="65" spans="2:11" ht="47.25" customHeight="1" x14ac:dyDescent="0.25">
      <c r="B65" s="22" t="s">
        <v>42</v>
      </c>
      <c r="C65" s="24" t="s">
        <v>178</v>
      </c>
      <c r="D65" s="7"/>
      <c r="E65" s="23" t="s">
        <v>15</v>
      </c>
      <c r="F65" s="1">
        <v>15</v>
      </c>
      <c r="G65" s="2">
        <v>0</v>
      </c>
      <c r="H65" s="3">
        <f>Tabela1[[#This Row],[CENA JEDNOSTKOWA NETTO]]*Tabela1[[#This Row],[SZACUNKOWA ILOŚĆ ZAMÓWIENIA]]</f>
        <v>0</v>
      </c>
      <c r="I65" s="12">
        <f>Tabela1[[#This Row],[WARTOŚĆ NETTO]]*23%</f>
        <v>0</v>
      </c>
      <c r="J65" s="12">
        <f>Tabela1[[#This Row],[WARTOŚĆ NETTO]]+Tabela1[[#This Row],[Wartość VAT ]]</f>
        <v>0</v>
      </c>
      <c r="K65" s="40">
        <v>0</v>
      </c>
    </row>
    <row r="66" spans="2:11" ht="30" x14ac:dyDescent="0.25">
      <c r="B66" s="22" t="s">
        <v>43</v>
      </c>
      <c r="C66" s="24" t="s">
        <v>179</v>
      </c>
      <c r="D66" s="7"/>
      <c r="E66" s="23" t="s">
        <v>15</v>
      </c>
      <c r="F66" s="1">
        <v>6</v>
      </c>
      <c r="G66" s="2">
        <v>0</v>
      </c>
      <c r="H66" s="3">
        <f>Tabela1[[#This Row],[CENA JEDNOSTKOWA NETTO]]*Tabela1[[#This Row],[SZACUNKOWA ILOŚĆ ZAMÓWIENIA]]</f>
        <v>0</v>
      </c>
      <c r="I66" s="12">
        <f>Tabela1[[#This Row],[WARTOŚĆ NETTO]]*23%</f>
        <v>0</v>
      </c>
      <c r="J66" s="12">
        <f>Tabela1[[#This Row],[WARTOŚĆ NETTO]]+Tabela1[[#This Row],[Wartość VAT ]]</f>
        <v>0</v>
      </c>
      <c r="K66" s="40">
        <v>0</v>
      </c>
    </row>
    <row r="67" spans="2:11" ht="18.75" x14ac:dyDescent="0.25">
      <c r="B67" s="22" t="s">
        <v>44</v>
      </c>
      <c r="C67" s="29" t="s">
        <v>180</v>
      </c>
      <c r="D67" s="36"/>
      <c r="E67" s="23" t="s">
        <v>15</v>
      </c>
      <c r="F67" s="1">
        <v>10</v>
      </c>
      <c r="G67" s="2">
        <v>0</v>
      </c>
      <c r="H67" s="3">
        <f>Tabela1[[#This Row],[CENA JEDNOSTKOWA NETTO]]*Tabela1[[#This Row],[SZACUNKOWA ILOŚĆ ZAMÓWIENIA]]</f>
        <v>0</v>
      </c>
      <c r="I67" s="12">
        <f>Tabela1[[#This Row],[WARTOŚĆ NETTO]]*23%</f>
        <v>0</v>
      </c>
      <c r="J67" s="12">
        <f>Tabela1[[#This Row],[WARTOŚĆ NETTO]]+Tabela1[[#This Row],[Wartość VAT ]]</f>
        <v>0</v>
      </c>
      <c r="K67" s="40">
        <v>0</v>
      </c>
    </row>
    <row r="68" spans="2:11" ht="30" x14ac:dyDescent="0.25">
      <c r="B68" s="22" t="s">
        <v>45</v>
      </c>
      <c r="C68" s="24" t="s">
        <v>181</v>
      </c>
      <c r="D68" s="7"/>
      <c r="E68" s="23" t="s">
        <v>17</v>
      </c>
      <c r="F68" s="1">
        <v>20</v>
      </c>
      <c r="G68" s="2">
        <v>0</v>
      </c>
      <c r="H68" s="3">
        <f>Tabela1[[#This Row],[CENA JEDNOSTKOWA NETTO]]*Tabela1[[#This Row],[SZACUNKOWA ILOŚĆ ZAMÓWIENIA]]</f>
        <v>0</v>
      </c>
      <c r="I68" s="12">
        <f>Tabela1[[#This Row],[WARTOŚĆ NETTO]]*23%</f>
        <v>0</v>
      </c>
      <c r="J68" s="12">
        <f>Tabela1[[#This Row],[WARTOŚĆ NETTO]]+Tabela1[[#This Row],[Wartość VAT ]]</f>
        <v>0</v>
      </c>
      <c r="K68" s="40">
        <v>0</v>
      </c>
    </row>
    <row r="69" spans="2:11" ht="18.75" x14ac:dyDescent="0.25">
      <c r="B69" s="22" t="s">
        <v>46</v>
      </c>
      <c r="C69" s="24" t="s">
        <v>182</v>
      </c>
      <c r="D69" s="7"/>
      <c r="E69" s="23" t="s">
        <v>17</v>
      </c>
      <c r="F69" s="1">
        <v>15</v>
      </c>
      <c r="G69" s="2">
        <v>0</v>
      </c>
      <c r="H69" s="3">
        <f>Tabela1[[#This Row],[CENA JEDNOSTKOWA NETTO]]*Tabela1[[#This Row],[SZACUNKOWA ILOŚĆ ZAMÓWIENIA]]</f>
        <v>0</v>
      </c>
      <c r="I69" s="12">
        <f>Tabela1[[#This Row],[WARTOŚĆ NETTO]]*23%</f>
        <v>0</v>
      </c>
      <c r="J69" s="12">
        <f>Tabela1[[#This Row],[WARTOŚĆ NETTO]]+Tabela1[[#This Row],[Wartość VAT ]]</f>
        <v>0</v>
      </c>
      <c r="K69" s="40">
        <v>0</v>
      </c>
    </row>
    <row r="70" spans="2:11" ht="18.75" x14ac:dyDescent="0.25">
      <c r="B70" s="22" t="s">
        <v>47</v>
      </c>
      <c r="C70" s="24" t="s">
        <v>183</v>
      </c>
      <c r="D70" s="7"/>
      <c r="E70" s="23" t="s">
        <v>15</v>
      </c>
      <c r="F70" s="1">
        <v>15</v>
      </c>
      <c r="G70" s="2">
        <v>0</v>
      </c>
      <c r="H70" s="3">
        <f>Tabela1[[#This Row],[CENA JEDNOSTKOWA NETTO]]*Tabela1[[#This Row],[SZACUNKOWA ILOŚĆ ZAMÓWIENIA]]</f>
        <v>0</v>
      </c>
      <c r="I70" s="12">
        <f>Tabela1[[#This Row],[WARTOŚĆ NETTO]]*23%</f>
        <v>0</v>
      </c>
      <c r="J70" s="12">
        <f>Tabela1[[#This Row],[WARTOŚĆ NETTO]]+Tabela1[[#This Row],[Wartość VAT ]]</f>
        <v>0</v>
      </c>
      <c r="K70" s="40">
        <v>0</v>
      </c>
    </row>
    <row r="71" spans="2:11" ht="30" x14ac:dyDescent="0.25">
      <c r="B71" s="22" t="s">
        <v>48</v>
      </c>
      <c r="C71" s="24" t="s">
        <v>184</v>
      </c>
      <c r="D71" s="7"/>
      <c r="E71" s="23" t="s">
        <v>15</v>
      </c>
      <c r="F71" s="1">
        <v>1</v>
      </c>
      <c r="G71" s="2">
        <v>0</v>
      </c>
      <c r="H71" s="3">
        <f>Tabela1[[#This Row],[CENA JEDNOSTKOWA NETTO]]*Tabela1[[#This Row],[SZACUNKOWA ILOŚĆ ZAMÓWIENIA]]</f>
        <v>0</v>
      </c>
      <c r="I71" s="12">
        <f>Tabela1[[#This Row],[WARTOŚĆ NETTO]]*23%</f>
        <v>0</v>
      </c>
      <c r="J71" s="12">
        <f>Tabela1[[#This Row],[WARTOŚĆ NETTO]]+Tabela1[[#This Row],[Wartość VAT ]]</f>
        <v>0</v>
      </c>
      <c r="K71" s="40">
        <v>0</v>
      </c>
    </row>
    <row r="72" spans="2:11" ht="30" x14ac:dyDescent="0.25">
      <c r="B72" s="22" t="s">
        <v>49</v>
      </c>
      <c r="C72" s="24" t="s">
        <v>185</v>
      </c>
      <c r="D72" s="7"/>
      <c r="E72" s="23" t="s">
        <v>15</v>
      </c>
      <c r="F72" s="1">
        <v>3</v>
      </c>
      <c r="G72" s="2">
        <v>0</v>
      </c>
      <c r="H72" s="3">
        <f>Tabela1[[#This Row],[CENA JEDNOSTKOWA NETTO]]*Tabela1[[#This Row],[SZACUNKOWA ILOŚĆ ZAMÓWIENIA]]</f>
        <v>0</v>
      </c>
      <c r="I72" s="12">
        <f>Tabela1[[#This Row],[WARTOŚĆ NETTO]]*23%</f>
        <v>0</v>
      </c>
      <c r="J72" s="12">
        <f>Tabela1[[#This Row],[WARTOŚĆ NETTO]]+Tabela1[[#This Row],[Wartość VAT ]]</f>
        <v>0</v>
      </c>
      <c r="K72" s="40">
        <v>0</v>
      </c>
    </row>
    <row r="73" spans="2:11" ht="18.75" x14ac:dyDescent="0.25">
      <c r="B73" s="22" t="s">
        <v>50</v>
      </c>
      <c r="C73" s="24" t="s">
        <v>186</v>
      </c>
      <c r="D73" s="7"/>
      <c r="E73" s="23" t="s">
        <v>15</v>
      </c>
      <c r="F73" s="1">
        <v>25</v>
      </c>
      <c r="G73" s="2">
        <v>0</v>
      </c>
      <c r="H73" s="3">
        <f>Tabela1[[#This Row],[CENA JEDNOSTKOWA NETTO]]*Tabela1[[#This Row],[SZACUNKOWA ILOŚĆ ZAMÓWIENIA]]</f>
        <v>0</v>
      </c>
      <c r="I73" s="12">
        <f>Tabela1[[#This Row],[WARTOŚĆ NETTO]]*23%</f>
        <v>0</v>
      </c>
      <c r="J73" s="12">
        <f>Tabela1[[#This Row],[WARTOŚĆ NETTO]]+Tabela1[[#This Row],[Wartość VAT ]]</f>
        <v>0</v>
      </c>
      <c r="K73" s="40">
        <v>0</v>
      </c>
    </row>
    <row r="74" spans="2:11" ht="48.75" customHeight="1" x14ac:dyDescent="0.25">
      <c r="B74" s="22" t="s">
        <v>51</v>
      </c>
      <c r="C74" s="24" t="s">
        <v>187</v>
      </c>
      <c r="D74" s="7"/>
      <c r="E74" s="23" t="s">
        <v>15</v>
      </c>
      <c r="F74" s="1">
        <v>4</v>
      </c>
      <c r="G74" s="2">
        <v>0</v>
      </c>
      <c r="H74" s="3">
        <f>Tabela1[[#This Row],[CENA JEDNOSTKOWA NETTO]]*Tabela1[[#This Row],[SZACUNKOWA ILOŚĆ ZAMÓWIENIA]]</f>
        <v>0</v>
      </c>
      <c r="I74" s="12">
        <f>Tabela1[[#This Row],[WARTOŚĆ NETTO]]*23%</f>
        <v>0</v>
      </c>
      <c r="J74" s="12">
        <f>Tabela1[[#This Row],[WARTOŚĆ NETTO]]+Tabela1[[#This Row],[Wartość VAT ]]</f>
        <v>0</v>
      </c>
      <c r="K74" s="40">
        <v>0</v>
      </c>
    </row>
    <row r="75" spans="2:11" ht="60.75" customHeight="1" x14ac:dyDescent="0.25">
      <c r="B75" s="22" t="s">
        <v>52</v>
      </c>
      <c r="C75" s="24" t="s">
        <v>188</v>
      </c>
      <c r="D75" s="7"/>
      <c r="E75" s="23" t="s">
        <v>15</v>
      </c>
      <c r="F75" s="1">
        <v>70</v>
      </c>
      <c r="G75" s="2">
        <v>0</v>
      </c>
      <c r="H75" s="3">
        <f>Tabela1[[#This Row],[CENA JEDNOSTKOWA NETTO]]*Tabela1[[#This Row],[SZACUNKOWA ILOŚĆ ZAMÓWIENIA]]</f>
        <v>0</v>
      </c>
      <c r="I75" s="12">
        <f>Tabela1[[#This Row],[WARTOŚĆ NETTO]]*23%</f>
        <v>0</v>
      </c>
      <c r="J75" s="12">
        <f>Tabela1[[#This Row],[WARTOŚĆ NETTO]]+Tabela1[[#This Row],[Wartość VAT ]]</f>
        <v>0</v>
      </c>
      <c r="K75" s="40">
        <v>0</v>
      </c>
    </row>
    <row r="76" spans="2:11" ht="45" customHeight="1" x14ac:dyDescent="0.25">
      <c r="B76" s="22" t="s">
        <v>53</v>
      </c>
      <c r="C76" s="24" t="s">
        <v>189</v>
      </c>
      <c r="D76" s="7"/>
      <c r="E76" s="23" t="s">
        <v>15</v>
      </c>
      <c r="F76" s="1">
        <v>40</v>
      </c>
      <c r="G76" s="2">
        <v>0</v>
      </c>
      <c r="H76" s="3">
        <f>Tabela1[[#This Row],[CENA JEDNOSTKOWA NETTO]]*Tabela1[[#This Row],[SZACUNKOWA ILOŚĆ ZAMÓWIENIA]]</f>
        <v>0</v>
      </c>
      <c r="I76" s="12">
        <f>Tabela1[[#This Row],[WARTOŚĆ NETTO]]*23%</f>
        <v>0</v>
      </c>
      <c r="J76" s="12">
        <f>Tabela1[[#This Row],[WARTOŚĆ NETTO]]+Tabela1[[#This Row],[Wartość VAT ]]</f>
        <v>0</v>
      </c>
      <c r="K76" s="40">
        <v>0</v>
      </c>
    </row>
    <row r="77" spans="2:11" ht="18.75" x14ac:dyDescent="0.25">
      <c r="B77" s="22" t="s">
        <v>54</v>
      </c>
      <c r="C77" s="24" t="s">
        <v>190</v>
      </c>
      <c r="D77" s="7"/>
      <c r="E77" s="23" t="s">
        <v>15</v>
      </c>
      <c r="F77" s="1">
        <v>1</v>
      </c>
      <c r="G77" s="2">
        <v>0</v>
      </c>
      <c r="H77" s="3">
        <f>Tabela1[[#This Row],[CENA JEDNOSTKOWA NETTO]]*Tabela1[[#This Row],[SZACUNKOWA ILOŚĆ ZAMÓWIENIA]]</f>
        <v>0</v>
      </c>
      <c r="I77" s="12">
        <f>Tabela1[[#This Row],[WARTOŚĆ NETTO]]*23%</f>
        <v>0</v>
      </c>
      <c r="J77" s="12">
        <f>Tabela1[[#This Row],[WARTOŚĆ NETTO]]+Tabela1[[#This Row],[Wartość VAT ]]</f>
        <v>0</v>
      </c>
      <c r="K77" s="40">
        <v>0</v>
      </c>
    </row>
    <row r="78" spans="2:11" ht="30" x14ac:dyDescent="0.25">
      <c r="B78" s="22" t="s">
        <v>55</v>
      </c>
      <c r="C78" s="24" t="s">
        <v>191</v>
      </c>
      <c r="D78" s="7"/>
      <c r="E78" s="23" t="s">
        <v>15</v>
      </c>
      <c r="F78" s="1">
        <v>20</v>
      </c>
      <c r="G78" s="2">
        <v>0</v>
      </c>
      <c r="H78" s="3">
        <f>Tabela1[[#This Row],[CENA JEDNOSTKOWA NETTO]]*Tabela1[[#This Row],[SZACUNKOWA ILOŚĆ ZAMÓWIENIA]]</f>
        <v>0</v>
      </c>
      <c r="I78" s="12">
        <f>Tabela1[[#This Row],[WARTOŚĆ NETTO]]*23%</f>
        <v>0</v>
      </c>
      <c r="J78" s="12">
        <f>Tabela1[[#This Row],[WARTOŚĆ NETTO]]+Tabela1[[#This Row],[Wartość VAT ]]</f>
        <v>0</v>
      </c>
      <c r="K78" s="40">
        <v>0</v>
      </c>
    </row>
    <row r="79" spans="2:11" ht="28.5" x14ac:dyDescent="0.25">
      <c r="B79" s="22" t="s">
        <v>56</v>
      </c>
      <c r="C79" s="30" t="s">
        <v>192</v>
      </c>
      <c r="D79" s="37"/>
      <c r="E79" s="23" t="s">
        <v>15</v>
      </c>
      <c r="F79" s="1">
        <v>1</v>
      </c>
      <c r="G79" s="2">
        <v>0</v>
      </c>
      <c r="H79" s="3">
        <f>Tabela1[[#This Row],[CENA JEDNOSTKOWA NETTO]]*Tabela1[[#This Row],[SZACUNKOWA ILOŚĆ ZAMÓWIENIA]]</f>
        <v>0</v>
      </c>
      <c r="I79" s="12">
        <f>Tabela1[[#This Row],[WARTOŚĆ NETTO]]*23%</f>
        <v>0</v>
      </c>
      <c r="J79" s="12">
        <f>Tabela1[[#This Row],[WARTOŚĆ NETTO]]+Tabela1[[#This Row],[Wartość VAT ]]</f>
        <v>0</v>
      </c>
      <c r="K79" s="40">
        <v>0</v>
      </c>
    </row>
    <row r="80" spans="2:11" ht="31.5" customHeight="1" x14ac:dyDescent="0.25">
      <c r="B80" s="22" t="s">
        <v>57</v>
      </c>
      <c r="C80" s="24" t="s">
        <v>193</v>
      </c>
      <c r="D80" s="7"/>
      <c r="E80" s="23" t="s">
        <v>15</v>
      </c>
      <c r="F80" s="1">
        <v>30</v>
      </c>
      <c r="G80" s="2">
        <v>0</v>
      </c>
      <c r="H80" s="3">
        <f>Tabela1[[#This Row],[CENA JEDNOSTKOWA NETTO]]*Tabela1[[#This Row],[SZACUNKOWA ILOŚĆ ZAMÓWIENIA]]</f>
        <v>0</v>
      </c>
      <c r="I80" s="12">
        <f>Tabela1[[#This Row],[WARTOŚĆ NETTO]]*23%</f>
        <v>0</v>
      </c>
      <c r="J80" s="12">
        <f>Tabela1[[#This Row],[WARTOŚĆ NETTO]]+Tabela1[[#This Row],[Wartość VAT ]]</f>
        <v>0</v>
      </c>
      <c r="K80" s="40">
        <v>0</v>
      </c>
    </row>
    <row r="81" spans="2:11" ht="18.75" x14ac:dyDescent="0.25">
      <c r="B81" s="22" t="s">
        <v>58</v>
      </c>
      <c r="C81" s="24" t="s">
        <v>194</v>
      </c>
      <c r="D81" s="7"/>
      <c r="E81" s="23" t="s">
        <v>15</v>
      </c>
      <c r="F81" s="1">
        <v>1</v>
      </c>
      <c r="G81" s="2">
        <v>0</v>
      </c>
      <c r="H81" s="3">
        <f>Tabela1[[#This Row],[CENA JEDNOSTKOWA NETTO]]*Tabela1[[#This Row],[SZACUNKOWA ILOŚĆ ZAMÓWIENIA]]</f>
        <v>0</v>
      </c>
      <c r="I81" s="12">
        <f>Tabela1[[#This Row],[WARTOŚĆ NETTO]]*23%</f>
        <v>0</v>
      </c>
      <c r="J81" s="12">
        <f>Tabela1[[#This Row],[WARTOŚĆ NETTO]]+Tabela1[[#This Row],[Wartość VAT ]]</f>
        <v>0</v>
      </c>
      <c r="K81" s="40">
        <v>0</v>
      </c>
    </row>
    <row r="82" spans="2:11" ht="30" x14ac:dyDescent="0.25">
      <c r="B82" s="22" t="s">
        <v>282</v>
      </c>
      <c r="C82" s="24" t="s">
        <v>195</v>
      </c>
      <c r="D82" s="7"/>
      <c r="E82" s="23" t="s">
        <v>15</v>
      </c>
      <c r="F82" s="1">
        <v>2</v>
      </c>
      <c r="G82" s="2">
        <v>0</v>
      </c>
      <c r="H82" s="3">
        <f>Tabela1[[#This Row],[CENA JEDNOSTKOWA NETTO]]*Tabela1[[#This Row],[SZACUNKOWA ILOŚĆ ZAMÓWIENIA]]</f>
        <v>0</v>
      </c>
      <c r="I82" s="12">
        <f>Tabela1[[#This Row],[WARTOŚĆ NETTO]]*23%</f>
        <v>0</v>
      </c>
      <c r="J82" s="12">
        <f>Tabela1[[#This Row],[WARTOŚĆ NETTO]]+Tabela1[[#This Row],[Wartość VAT ]]</f>
        <v>0</v>
      </c>
      <c r="K82" s="40">
        <v>0</v>
      </c>
    </row>
    <row r="83" spans="2:11" ht="210" x14ac:dyDescent="0.25">
      <c r="B83" s="22" t="s">
        <v>59</v>
      </c>
      <c r="C83" s="24" t="s">
        <v>196</v>
      </c>
      <c r="D83" s="7"/>
      <c r="E83" s="23" t="s">
        <v>17</v>
      </c>
      <c r="F83" s="1">
        <v>4</v>
      </c>
      <c r="G83" s="2">
        <v>0</v>
      </c>
      <c r="H83" s="3">
        <f>Tabela1[[#This Row],[CENA JEDNOSTKOWA NETTO]]*Tabela1[[#This Row],[SZACUNKOWA ILOŚĆ ZAMÓWIENIA]]</f>
        <v>0</v>
      </c>
      <c r="I83" s="12">
        <f>Tabela1[[#This Row],[WARTOŚĆ NETTO]]*23%</f>
        <v>0</v>
      </c>
      <c r="J83" s="12">
        <f>Tabela1[[#This Row],[WARTOŚĆ NETTO]]+Tabela1[[#This Row],[Wartość VAT ]]</f>
        <v>0</v>
      </c>
      <c r="K83" s="40">
        <v>0</v>
      </c>
    </row>
    <row r="84" spans="2:11" ht="30" x14ac:dyDescent="0.25">
      <c r="B84" s="22" t="s">
        <v>60</v>
      </c>
      <c r="C84" s="24" t="s">
        <v>197</v>
      </c>
      <c r="D84" s="7"/>
      <c r="E84" s="23" t="s">
        <v>15</v>
      </c>
      <c r="F84" s="1">
        <v>200</v>
      </c>
      <c r="G84" s="2">
        <v>0</v>
      </c>
      <c r="H84" s="3">
        <f>Tabela1[[#This Row],[CENA JEDNOSTKOWA NETTO]]*Tabela1[[#This Row],[SZACUNKOWA ILOŚĆ ZAMÓWIENIA]]</f>
        <v>0</v>
      </c>
      <c r="I84" s="12">
        <f>Tabela1[[#This Row],[WARTOŚĆ NETTO]]*23%</f>
        <v>0</v>
      </c>
      <c r="J84" s="12">
        <f>Tabela1[[#This Row],[WARTOŚĆ NETTO]]+Tabela1[[#This Row],[Wartość VAT ]]</f>
        <v>0</v>
      </c>
      <c r="K84" s="40">
        <v>0</v>
      </c>
    </row>
    <row r="85" spans="2:11" ht="18.75" x14ac:dyDescent="0.25">
      <c r="B85" s="22" t="s">
        <v>61</v>
      </c>
      <c r="C85" s="24" t="s">
        <v>198</v>
      </c>
      <c r="D85" s="7"/>
      <c r="E85" s="23" t="s">
        <v>14</v>
      </c>
      <c r="F85" s="1">
        <v>1</v>
      </c>
      <c r="G85" s="2">
        <v>0</v>
      </c>
      <c r="H85" s="3">
        <f>Tabela1[[#This Row],[CENA JEDNOSTKOWA NETTO]]*Tabela1[[#This Row],[SZACUNKOWA ILOŚĆ ZAMÓWIENIA]]</f>
        <v>0</v>
      </c>
      <c r="I85" s="12">
        <f>Tabela1[[#This Row],[WARTOŚĆ NETTO]]*23%</f>
        <v>0</v>
      </c>
      <c r="J85" s="12">
        <f>Tabela1[[#This Row],[WARTOŚĆ NETTO]]+Tabela1[[#This Row],[Wartość VAT ]]</f>
        <v>0</v>
      </c>
      <c r="K85" s="40">
        <v>0</v>
      </c>
    </row>
    <row r="86" spans="2:11" ht="18.75" x14ac:dyDescent="0.25">
      <c r="B86" s="22" t="s">
        <v>283</v>
      </c>
      <c r="C86" s="24" t="s">
        <v>199</v>
      </c>
      <c r="D86" s="7"/>
      <c r="E86" s="23" t="s">
        <v>14</v>
      </c>
      <c r="F86" s="1">
        <v>4</v>
      </c>
      <c r="G86" s="2">
        <v>0</v>
      </c>
      <c r="H86" s="3">
        <f>Tabela1[[#This Row],[CENA JEDNOSTKOWA NETTO]]*Tabela1[[#This Row],[SZACUNKOWA ILOŚĆ ZAMÓWIENIA]]</f>
        <v>0</v>
      </c>
      <c r="I86" s="12">
        <f>Tabela1[[#This Row],[WARTOŚĆ NETTO]]*23%</f>
        <v>0</v>
      </c>
      <c r="J86" s="12">
        <f>Tabela1[[#This Row],[WARTOŚĆ NETTO]]+Tabela1[[#This Row],[Wartość VAT ]]</f>
        <v>0</v>
      </c>
      <c r="K86" s="40">
        <v>0</v>
      </c>
    </row>
    <row r="87" spans="2:11" ht="18.75" x14ac:dyDescent="0.25">
      <c r="B87" s="22" t="s">
        <v>64</v>
      </c>
      <c r="C87" s="24" t="s">
        <v>200</v>
      </c>
      <c r="D87" s="7"/>
      <c r="E87" s="23" t="s">
        <v>15</v>
      </c>
      <c r="F87" s="1">
        <v>8</v>
      </c>
      <c r="G87" s="2">
        <v>0</v>
      </c>
      <c r="H87" s="3">
        <f>Tabela1[[#This Row],[CENA JEDNOSTKOWA NETTO]]*Tabela1[[#This Row],[SZACUNKOWA ILOŚĆ ZAMÓWIENIA]]</f>
        <v>0</v>
      </c>
      <c r="I87" s="12">
        <f>Tabela1[[#This Row],[WARTOŚĆ NETTO]]*23%</f>
        <v>0</v>
      </c>
      <c r="J87" s="12">
        <f>Tabela1[[#This Row],[WARTOŚĆ NETTO]]+Tabela1[[#This Row],[Wartość VAT ]]</f>
        <v>0</v>
      </c>
      <c r="K87" s="40">
        <v>0</v>
      </c>
    </row>
    <row r="88" spans="2:11" ht="28.5" x14ac:dyDescent="0.25">
      <c r="B88" s="22" t="s">
        <v>65</v>
      </c>
      <c r="C88" s="30" t="s">
        <v>201</v>
      </c>
      <c r="D88" s="37"/>
      <c r="E88" s="23" t="s">
        <v>15</v>
      </c>
      <c r="F88" s="1">
        <v>1</v>
      </c>
      <c r="G88" s="2">
        <v>0</v>
      </c>
      <c r="H88" s="3">
        <f>Tabela1[[#This Row],[CENA JEDNOSTKOWA NETTO]]*Tabela1[[#This Row],[SZACUNKOWA ILOŚĆ ZAMÓWIENIA]]</f>
        <v>0</v>
      </c>
      <c r="I88" s="12">
        <f>Tabela1[[#This Row],[WARTOŚĆ NETTO]]*23%</f>
        <v>0</v>
      </c>
      <c r="J88" s="12">
        <f>Tabela1[[#This Row],[WARTOŚĆ NETTO]]+Tabela1[[#This Row],[Wartość VAT ]]</f>
        <v>0</v>
      </c>
      <c r="K88" s="40">
        <v>0</v>
      </c>
    </row>
    <row r="89" spans="2:11" ht="28.5" x14ac:dyDescent="0.25">
      <c r="B89" s="22" t="s">
        <v>66</v>
      </c>
      <c r="C89" s="30" t="s">
        <v>202</v>
      </c>
      <c r="D89" s="37"/>
      <c r="E89" s="23" t="s">
        <v>15</v>
      </c>
      <c r="F89" s="1">
        <v>1</v>
      </c>
      <c r="G89" s="2">
        <v>0</v>
      </c>
      <c r="H89" s="3">
        <f>Tabela1[[#This Row],[CENA JEDNOSTKOWA NETTO]]*Tabela1[[#This Row],[SZACUNKOWA ILOŚĆ ZAMÓWIENIA]]</f>
        <v>0</v>
      </c>
      <c r="I89" s="12">
        <f>Tabela1[[#This Row],[WARTOŚĆ NETTO]]*23%</f>
        <v>0</v>
      </c>
      <c r="J89" s="12">
        <f>Tabela1[[#This Row],[WARTOŚĆ NETTO]]+Tabela1[[#This Row],[Wartość VAT ]]</f>
        <v>0</v>
      </c>
      <c r="K89" s="40">
        <v>0</v>
      </c>
    </row>
    <row r="90" spans="2:11" ht="34.5" customHeight="1" x14ac:dyDescent="0.25">
      <c r="B90" s="22" t="s">
        <v>67</v>
      </c>
      <c r="C90" s="24" t="s">
        <v>203</v>
      </c>
      <c r="D90" s="7"/>
      <c r="E90" s="23" t="s">
        <v>15</v>
      </c>
      <c r="F90" s="1">
        <v>2</v>
      </c>
      <c r="G90" s="2">
        <v>0</v>
      </c>
      <c r="H90" s="3">
        <f>Tabela1[[#This Row],[CENA JEDNOSTKOWA NETTO]]*Tabela1[[#This Row],[SZACUNKOWA ILOŚĆ ZAMÓWIENIA]]</f>
        <v>0</v>
      </c>
      <c r="I90" s="12">
        <f>Tabela1[[#This Row],[WARTOŚĆ NETTO]]*23%</f>
        <v>0</v>
      </c>
      <c r="J90" s="12">
        <f>Tabela1[[#This Row],[WARTOŚĆ NETTO]]+Tabela1[[#This Row],[Wartość VAT ]]</f>
        <v>0</v>
      </c>
      <c r="K90" s="40">
        <v>0</v>
      </c>
    </row>
    <row r="91" spans="2:11" ht="60" customHeight="1" x14ac:dyDescent="0.25">
      <c r="B91" s="22" t="s">
        <v>68</v>
      </c>
      <c r="C91" s="24" t="s">
        <v>204</v>
      </c>
      <c r="D91" s="7"/>
      <c r="E91" s="23" t="s">
        <v>15</v>
      </c>
      <c r="F91" s="1">
        <v>4</v>
      </c>
      <c r="G91" s="2">
        <v>0</v>
      </c>
      <c r="H91" s="3">
        <f>Tabela1[[#This Row],[CENA JEDNOSTKOWA NETTO]]*Tabela1[[#This Row],[SZACUNKOWA ILOŚĆ ZAMÓWIENIA]]</f>
        <v>0</v>
      </c>
      <c r="I91" s="12">
        <f>Tabela1[[#This Row],[WARTOŚĆ NETTO]]*23%</f>
        <v>0</v>
      </c>
      <c r="J91" s="12">
        <f>Tabela1[[#This Row],[WARTOŚĆ NETTO]]+Tabela1[[#This Row],[Wartość VAT ]]</f>
        <v>0</v>
      </c>
      <c r="K91" s="40">
        <v>0</v>
      </c>
    </row>
    <row r="92" spans="2:11" ht="30" x14ac:dyDescent="0.25">
      <c r="B92" s="22" t="s">
        <v>69</v>
      </c>
      <c r="C92" s="24" t="s">
        <v>205</v>
      </c>
      <c r="D92" s="7"/>
      <c r="E92" s="23" t="s">
        <v>15</v>
      </c>
      <c r="F92" s="1">
        <v>4</v>
      </c>
      <c r="G92" s="2">
        <v>0</v>
      </c>
      <c r="H92" s="3">
        <f>Tabela1[[#This Row],[CENA JEDNOSTKOWA NETTO]]*Tabela1[[#This Row],[SZACUNKOWA ILOŚĆ ZAMÓWIENIA]]</f>
        <v>0</v>
      </c>
      <c r="I92" s="12">
        <f>Tabela1[[#This Row],[WARTOŚĆ NETTO]]*23%</f>
        <v>0</v>
      </c>
      <c r="J92" s="12">
        <f>Tabela1[[#This Row],[WARTOŚĆ NETTO]]+Tabela1[[#This Row],[Wartość VAT ]]</f>
        <v>0</v>
      </c>
      <c r="K92" s="40">
        <v>0</v>
      </c>
    </row>
    <row r="93" spans="2:11" ht="60" x14ac:dyDescent="0.25">
      <c r="B93" s="22" t="s">
        <v>70</v>
      </c>
      <c r="C93" s="24" t="s">
        <v>206</v>
      </c>
      <c r="D93" s="7"/>
      <c r="E93" s="23" t="s">
        <v>15</v>
      </c>
      <c r="F93" s="1">
        <v>4</v>
      </c>
      <c r="G93" s="2">
        <v>0</v>
      </c>
      <c r="H93" s="3">
        <f>Tabela1[[#This Row],[CENA JEDNOSTKOWA NETTO]]*Tabela1[[#This Row],[SZACUNKOWA ILOŚĆ ZAMÓWIENIA]]</f>
        <v>0</v>
      </c>
      <c r="I93" s="12">
        <f>Tabela1[[#This Row],[WARTOŚĆ NETTO]]*23%</f>
        <v>0</v>
      </c>
      <c r="J93" s="12">
        <f>Tabela1[[#This Row],[WARTOŚĆ NETTO]]+Tabela1[[#This Row],[Wartość VAT ]]</f>
        <v>0</v>
      </c>
      <c r="K93" s="40">
        <v>0</v>
      </c>
    </row>
    <row r="94" spans="2:11" ht="42.75" customHeight="1" x14ac:dyDescent="0.25">
      <c r="B94" s="22" t="s">
        <v>71</v>
      </c>
      <c r="C94" s="24" t="s">
        <v>207</v>
      </c>
      <c r="D94" s="7"/>
      <c r="E94" s="23" t="s">
        <v>15</v>
      </c>
      <c r="F94" s="1">
        <v>1</v>
      </c>
      <c r="G94" s="2">
        <v>0</v>
      </c>
      <c r="H94" s="3">
        <f>Tabela1[[#This Row],[CENA JEDNOSTKOWA NETTO]]*Tabela1[[#This Row],[SZACUNKOWA ILOŚĆ ZAMÓWIENIA]]</f>
        <v>0</v>
      </c>
      <c r="I94" s="12">
        <f>Tabela1[[#This Row],[WARTOŚĆ NETTO]]*23%</f>
        <v>0</v>
      </c>
      <c r="J94" s="12">
        <f>Tabela1[[#This Row],[WARTOŚĆ NETTO]]+Tabela1[[#This Row],[Wartość VAT ]]</f>
        <v>0</v>
      </c>
      <c r="K94" s="40">
        <v>0</v>
      </c>
    </row>
    <row r="95" spans="2:11" ht="64.5" customHeight="1" x14ac:dyDescent="0.25">
      <c r="B95" s="22" t="s">
        <v>72</v>
      </c>
      <c r="C95" s="24" t="s">
        <v>208</v>
      </c>
      <c r="D95" s="7"/>
      <c r="E95" s="23" t="s">
        <v>15</v>
      </c>
      <c r="F95" s="1">
        <v>2</v>
      </c>
      <c r="G95" s="2">
        <v>0</v>
      </c>
      <c r="H95" s="3">
        <f>Tabela1[[#This Row],[CENA JEDNOSTKOWA NETTO]]*Tabela1[[#This Row],[SZACUNKOWA ILOŚĆ ZAMÓWIENIA]]</f>
        <v>0</v>
      </c>
      <c r="I95" s="12">
        <f>Tabela1[[#This Row],[WARTOŚĆ NETTO]]*23%</f>
        <v>0</v>
      </c>
      <c r="J95" s="12">
        <f>Tabela1[[#This Row],[WARTOŚĆ NETTO]]+Tabela1[[#This Row],[Wartość VAT ]]</f>
        <v>0</v>
      </c>
      <c r="K95" s="40">
        <v>0</v>
      </c>
    </row>
    <row r="96" spans="2:11" ht="43.5" customHeight="1" x14ac:dyDescent="0.25">
      <c r="B96" s="22" t="s">
        <v>73</v>
      </c>
      <c r="C96" s="24" t="s">
        <v>209</v>
      </c>
      <c r="D96" s="7"/>
      <c r="E96" s="23" t="s">
        <v>15</v>
      </c>
      <c r="F96" s="1">
        <v>2</v>
      </c>
      <c r="G96" s="2">
        <v>0</v>
      </c>
      <c r="H96" s="3">
        <f>Tabela1[[#This Row],[CENA JEDNOSTKOWA NETTO]]*Tabela1[[#This Row],[SZACUNKOWA ILOŚĆ ZAMÓWIENIA]]</f>
        <v>0</v>
      </c>
      <c r="I96" s="12">
        <f>Tabela1[[#This Row],[WARTOŚĆ NETTO]]*23%</f>
        <v>0</v>
      </c>
      <c r="J96" s="12">
        <f>Tabela1[[#This Row],[WARTOŚĆ NETTO]]+Tabela1[[#This Row],[Wartość VAT ]]</f>
        <v>0</v>
      </c>
      <c r="K96" s="40">
        <v>0</v>
      </c>
    </row>
    <row r="97" spans="2:11" ht="30" x14ac:dyDescent="0.25">
      <c r="B97" s="22" t="s">
        <v>74</v>
      </c>
      <c r="C97" s="24" t="s">
        <v>210</v>
      </c>
      <c r="D97" s="7"/>
      <c r="E97" s="23" t="s">
        <v>15</v>
      </c>
      <c r="F97" s="1">
        <v>3</v>
      </c>
      <c r="G97" s="2">
        <v>0</v>
      </c>
      <c r="H97" s="3">
        <f>Tabela1[[#This Row],[CENA JEDNOSTKOWA NETTO]]*Tabela1[[#This Row],[SZACUNKOWA ILOŚĆ ZAMÓWIENIA]]</f>
        <v>0</v>
      </c>
      <c r="I97" s="12">
        <f>Tabela1[[#This Row],[WARTOŚĆ NETTO]]*23%</f>
        <v>0</v>
      </c>
      <c r="J97" s="12">
        <f>Tabela1[[#This Row],[WARTOŚĆ NETTO]]+Tabela1[[#This Row],[Wartość VAT ]]</f>
        <v>0</v>
      </c>
      <c r="K97" s="40">
        <v>0</v>
      </c>
    </row>
    <row r="98" spans="2:11" ht="60" x14ac:dyDescent="0.25">
      <c r="B98" s="22" t="s">
        <v>75</v>
      </c>
      <c r="C98" s="26" t="s">
        <v>211</v>
      </c>
      <c r="D98" s="33"/>
      <c r="E98" s="23" t="s">
        <v>15</v>
      </c>
      <c r="F98" s="1">
        <v>10</v>
      </c>
      <c r="G98" s="2">
        <v>0</v>
      </c>
      <c r="H98" s="3">
        <f>Tabela1[[#This Row],[CENA JEDNOSTKOWA NETTO]]*Tabela1[[#This Row],[SZACUNKOWA ILOŚĆ ZAMÓWIENIA]]</f>
        <v>0</v>
      </c>
      <c r="I98" s="12">
        <f>Tabela1[[#This Row],[WARTOŚĆ NETTO]]*23%</f>
        <v>0</v>
      </c>
      <c r="J98" s="12">
        <f>Tabela1[[#This Row],[WARTOŚĆ NETTO]]+Tabela1[[#This Row],[Wartość VAT ]]</f>
        <v>0</v>
      </c>
      <c r="K98" s="40">
        <v>0</v>
      </c>
    </row>
    <row r="99" spans="2:11" ht="30" x14ac:dyDescent="0.25">
      <c r="B99" s="22" t="s">
        <v>76</v>
      </c>
      <c r="C99" s="26" t="s">
        <v>212</v>
      </c>
      <c r="D99" s="33"/>
      <c r="E99" s="23" t="s">
        <v>16</v>
      </c>
      <c r="F99" s="1">
        <v>10</v>
      </c>
      <c r="G99" s="2">
        <v>0</v>
      </c>
      <c r="H99" s="3">
        <f>Tabela1[[#This Row],[CENA JEDNOSTKOWA NETTO]]*Tabela1[[#This Row],[SZACUNKOWA ILOŚĆ ZAMÓWIENIA]]</f>
        <v>0</v>
      </c>
      <c r="I99" s="12">
        <f>Tabela1[[#This Row],[WARTOŚĆ NETTO]]*23%</f>
        <v>0</v>
      </c>
      <c r="J99" s="12">
        <f>Tabela1[[#This Row],[WARTOŚĆ NETTO]]+Tabela1[[#This Row],[Wartość VAT ]]</f>
        <v>0</v>
      </c>
      <c r="K99" s="40">
        <v>0</v>
      </c>
    </row>
    <row r="100" spans="2:11" ht="51" customHeight="1" x14ac:dyDescent="0.25">
      <c r="B100" s="22" t="s">
        <v>77</v>
      </c>
      <c r="C100" s="24" t="s">
        <v>213</v>
      </c>
      <c r="D100" s="7"/>
      <c r="E100" s="23" t="s">
        <v>15</v>
      </c>
      <c r="F100" s="1">
        <v>1</v>
      </c>
      <c r="G100" s="2">
        <v>0</v>
      </c>
      <c r="H100" s="3">
        <f>Tabela1[[#This Row],[CENA JEDNOSTKOWA NETTO]]*Tabela1[[#This Row],[SZACUNKOWA ILOŚĆ ZAMÓWIENIA]]</f>
        <v>0</v>
      </c>
      <c r="I100" s="12">
        <f>Tabela1[[#This Row],[WARTOŚĆ NETTO]]*23%</f>
        <v>0</v>
      </c>
      <c r="J100" s="12">
        <f>Tabela1[[#This Row],[WARTOŚĆ NETTO]]+Tabela1[[#This Row],[Wartość VAT ]]</f>
        <v>0</v>
      </c>
      <c r="K100" s="40">
        <v>0</v>
      </c>
    </row>
    <row r="101" spans="2:11" ht="105" x14ac:dyDescent="0.25">
      <c r="B101" s="22" t="s">
        <v>78</v>
      </c>
      <c r="C101" s="24" t="s">
        <v>214</v>
      </c>
      <c r="D101" s="7"/>
      <c r="E101" s="23" t="s">
        <v>265</v>
      </c>
      <c r="F101" s="1">
        <v>1</v>
      </c>
      <c r="G101" s="2">
        <v>0</v>
      </c>
      <c r="H101" s="3">
        <f>Tabela1[[#This Row],[CENA JEDNOSTKOWA NETTO]]*Tabela1[[#This Row],[SZACUNKOWA ILOŚĆ ZAMÓWIENIA]]</f>
        <v>0</v>
      </c>
      <c r="I101" s="12">
        <f>Tabela1[[#This Row],[WARTOŚĆ NETTO]]*23%</f>
        <v>0</v>
      </c>
      <c r="J101" s="12">
        <f>Tabela1[[#This Row],[WARTOŚĆ NETTO]]+Tabela1[[#This Row],[Wartość VAT ]]</f>
        <v>0</v>
      </c>
      <c r="K101" s="40">
        <v>0</v>
      </c>
    </row>
    <row r="102" spans="2:11" ht="30" x14ac:dyDescent="0.25">
      <c r="B102" s="22" t="s">
        <v>79</v>
      </c>
      <c r="C102" s="24" t="s">
        <v>215</v>
      </c>
      <c r="D102" s="7"/>
      <c r="E102" s="23" t="s">
        <v>15</v>
      </c>
      <c r="F102" s="1">
        <v>1</v>
      </c>
      <c r="G102" s="2">
        <v>0</v>
      </c>
      <c r="H102" s="3">
        <f>Tabela1[[#This Row],[CENA JEDNOSTKOWA NETTO]]*Tabela1[[#This Row],[SZACUNKOWA ILOŚĆ ZAMÓWIENIA]]</f>
        <v>0</v>
      </c>
      <c r="I102" s="12">
        <f>Tabela1[[#This Row],[WARTOŚĆ NETTO]]*23%</f>
        <v>0</v>
      </c>
      <c r="J102" s="12">
        <f>Tabela1[[#This Row],[WARTOŚĆ NETTO]]+Tabela1[[#This Row],[Wartość VAT ]]</f>
        <v>0</v>
      </c>
      <c r="K102" s="40">
        <v>0</v>
      </c>
    </row>
    <row r="103" spans="2:11" ht="18.75" x14ac:dyDescent="0.25">
      <c r="B103" s="22" t="s">
        <v>80</v>
      </c>
      <c r="C103" s="24" t="s">
        <v>216</v>
      </c>
      <c r="D103" s="7"/>
      <c r="E103" s="23" t="s">
        <v>15</v>
      </c>
      <c r="F103" s="1">
        <v>6</v>
      </c>
      <c r="G103" s="2">
        <v>0</v>
      </c>
      <c r="H103" s="3">
        <f>Tabela1[[#This Row],[CENA JEDNOSTKOWA NETTO]]*Tabela1[[#This Row],[SZACUNKOWA ILOŚĆ ZAMÓWIENIA]]</f>
        <v>0</v>
      </c>
      <c r="I103" s="12">
        <f>Tabela1[[#This Row],[WARTOŚĆ NETTO]]*23%</f>
        <v>0</v>
      </c>
      <c r="J103" s="12">
        <f>Tabela1[[#This Row],[WARTOŚĆ NETTO]]+Tabela1[[#This Row],[Wartość VAT ]]</f>
        <v>0</v>
      </c>
      <c r="K103" s="40">
        <v>0</v>
      </c>
    </row>
    <row r="104" spans="2:11" ht="45" x14ac:dyDescent="0.25">
      <c r="B104" s="22" t="s">
        <v>81</v>
      </c>
      <c r="C104" s="24" t="s">
        <v>217</v>
      </c>
      <c r="D104" s="7"/>
      <c r="E104" s="23" t="s">
        <v>15</v>
      </c>
      <c r="F104" s="1">
        <v>45</v>
      </c>
      <c r="G104" s="2">
        <v>0</v>
      </c>
      <c r="H104" s="3">
        <f>Tabela1[[#This Row],[CENA JEDNOSTKOWA NETTO]]*Tabela1[[#This Row],[SZACUNKOWA ILOŚĆ ZAMÓWIENIA]]</f>
        <v>0</v>
      </c>
      <c r="I104" s="12">
        <f>Tabela1[[#This Row],[WARTOŚĆ NETTO]]*23%</f>
        <v>0</v>
      </c>
      <c r="J104" s="12">
        <f>Tabela1[[#This Row],[WARTOŚĆ NETTO]]+Tabela1[[#This Row],[Wartość VAT ]]</f>
        <v>0</v>
      </c>
      <c r="K104" s="40">
        <v>0</v>
      </c>
    </row>
    <row r="105" spans="2:11" ht="18.75" x14ac:dyDescent="0.25">
      <c r="B105" s="22" t="s">
        <v>82</v>
      </c>
      <c r="C105" s="24" t="s">
        <v>218</v>
      </c>
      <c r="D105" s="7"/>
      <c r="E105" s="23" t="s">
        <v>15</v>
      </c>
      <c r="F105" s="1">
        <v>10</v>
      </c>
      <c r="G105" s="2">
        <v>0</v>
      </c>
      <c r="H105" s="3">
        <f>Tabela1[[#This Row],[CENA JEDNOSTKOWA NETTO]]*Tabela1[[#This Row],[SZACUNKOWA ILOŚĆ ZAMÓWIENIA]]</f>
        <v>0</v>
      </c>
      <c r="I105" s="12">
        <f>Tabela1[[#This Row],[WARTOŚĆ NETTO]]*23%</f>
        <v>0</v>
      </c>
      <c r="J105" s="12">
        <f>Tabela1[[#This Row],[WARTOŚĆ NETTO]]+Tabela1[[#This Row],[Wartość VAT ]]</f>
        <v>0</v>
      </c>
      <c r="K105" s="40">
        <v>0</v>
      </c>
    </row>
    <row r="106" spans="2:11" ht="18.75" x14ac:dyDescent="0.25">
      <c r="B106" s="22" t="s">
        <v>83</v>
      </c>
      <c r="C106" s="28" t="s">
        <v>219</v>
      </c>
      <c r="D106" s="35"/>
      <c r="E106" s="23" t="s">
        <v>15</v>
      </c>
      <c r="F106" s="1">
        <v>10</v>
      </c>
      <c r="G106" s="2">
        <v>0</v>
      </c>
      <c r="H106" s="3">
        <f>Tabela1[[#This Row],[CENA JEDNOSTKOWA NETTO]]*Tabela1[[#This Row],[SZACUNKOWA ILOŚĆ ZAMÓWIENIA]]</f>
        <v>0</v>
      </c>
      <c r="I106" s="12">
        <f>Tabela1[[#This Row],[WARTOŚĆ NETTO]]*23%</f>
        <v>0</v>
      </c>
      <c r="J106" s="12">
        <f>Tabela1[[#This Row],[WARTOŚĆ NETTO]]+Tabela1[[#This Row],[Wartość VAT ]]</f>
        <v>0</v>
      </c>
      <c r="K106" s="40">
        <v>0</v>
      </c>
    </row>
    <row r="107" spans="2:11" ht="18.75" x14ac:dyDescent="0.25">
      <c r="B107" s="22" t="s">
        <v>84</v>
      </c>
      <c r="C107" s="24" t="s">
        <v>220</v>
      </c>
      <c r="D107" s="7"/>
      <c r="E107" s="23" t="s">
        <v>15</v>
      </c>
      <c r="F107" s="1">
        <v>150</v>
      </c>
      <c r="G107" s="2">
        <v>0</v>
      </c>
      <c r="H107" s="3">
        <f>Tabela1[[#This Row],[CENA JEDNOSTKOWA NETTO]]*Tabela1[[#This Row],[SZACUNKOWA ILOŚĆ ZAMÓWIENIA]]</f>
        <v>0</v>
      </c>
      <c r="I107" s="12">
        <f>Tabela1[[#This Row],[WARTOŚĆ NETTO]]*23%</f>
        <v>0</v>
      </c>
      <c r="J107" s="12">
        <f>Tabela1[[#This Row],[WARTOŚĆ NETTO]]+Tabela1[[#This Row],[Wartość VAT ]]</f>
        <v>0</v>
      </c>
      <c r="K107" s="40">
        <v>0</v>
      </c>
    </row>
    <row r="108" spans="2:11" ht="18.75" x14ac:dyDescent="0.25">
      <c r="B108" s="22" t="s">
        <v>85</v>
      </c>
      <c r="C108" s="24" t="s">
        <v>221</v>
      </c>
      <c r="D108" s="7"/>
      <c r="E108" s="23" t="s">
        <v>15</v>
      </c>
      <c r="F108" s="1">
        <v>150</v>
      </c>
      <c r="G108" s="2">
        <v>0</v>
      </c>
      <c r="H108" s="3">
        <f>Tabela1[[#This Row],[CENA JEDNOSTKOWA NETTO]]*Tabela1[[#This Row],[SZACUNKOWA ILOŚĆ ZAMÓWIENIA]]</f>
        <v>0</v>
      </c>
      <c r="I108" s="12">
        <f>Tabela1[[#This Row],[WARTOŚĆ NETTO]]*23%</f>
        <v>0</v>
      </c>
      <c r="J108" s="12">
        <f>Tabela1[[#This Row],[WARTOŚĆ NETTO]]+Tabela1[[#This Row],[Wartość VAT ]]</f>
        <v>0</v>
      </c>
      <c r="K108" s="40">
        <v>0</v>
      </c>
    </row>
    <row r="109" spans="2:11" ht="30" x14ac:dyDescent="0.25">
      <c r="B109" s="22" t="s">
        <v>86</v>
      </c>
      <c r="C109" s="24" t="s">
        <v>222</v>
      </c>
      <c r="D109" s="7"/>
      <c r="E109" s="23" t="s">
        <v>15</v>
      </c>
      <c r="F109" s="1">
        <v>3</v>
      </c>
      <c r="G109" s="2">
        <v>0</v>
      </c>
      <c r="H109" s="3">
        <f>Tabela1[[#This Row],[CENA JEDNOSTKOWA NETTO]]*Tabela1[[#This Row],[SZACUNKOWA ILOŚĆ ZAMÓWIENIA]]</f>
        <v>0</v>
      </c>
      <c r="I109" s="12">
        <f>Tabela1[[#This Row],[WARTOŚĆ NETTO]]*23%</f>
        <v>0</v>
      </c>
      <c r="J109" s="12">
        <f>Tabela1[[#This Row],[WARTOŚĆ NETTO]]+Tabela1[[#This Row],[Wartość VAT ]]</f>
        <v>0</v>
      </c>
      <c r="K109" s="40">
        <v>0</v>
      </c>
    </row>
    <row r="110" spans="2:11" ht="45" x14ac:dyDescent="0.25">
      <c r="B110" s="22" t="s">
        <v>87</v>
      </c>
      <c r="C110" s="24" t="s">
        <v>223</v>
      </c>
      <c r="D110" s="7"/>
      <c r="E110" s="23" t="s">
        <v>15</v>
      </c>
      <c r="F110" s="1">
        <v>150</v>
      </c>
      <c r="G110" s="2">
        <v>0</v>
      </c>
      <c r="H110" s="3">
        <f>Tabela1[[#This Row],[CENA JEDNOSTKOWA NETTO]]*Tabela1[[#This Row],[SZACUNKOWA ILOŚĆ ZAMÓWIENIA]]</f>
        <v>0</v>
      </c>
      <c r="I110" s="12">
        <f>Tabela1[[#This Row],[WARTOŚĆ NETTO]]*23%</f>
        <v>0</v>
      </c>
      <c r="J110" s="12">
        <f>Tabela1[[#This Row],[WARTOŚĆ NETTO]]+Tabela1[[#This Row],[Wartość VAT ]]</f>
        <v>0</v>
      </c>
      <c r="K110" s="40">
        <v>0</v>
      </c>
    </row>
    <row r="111" spans="2:11" ht="45" customHeight="1" x14ac:dyDescent="0.25">
      <c r="B111" s="22" t="s">
        <v>88</v>
      </c>
      <c r="C111" s="24" t="s">
        <v>224</v>
      </c>
      <c r="D111" s="7"/>
      <c r="E111" s="23" t="s">
        <v>15</v>
      </c>
      <c r="F111" s="1">
        <v>1</v>
      </c>
      <c r="G111" s="2">
        <v>0</v>
      </c>
      <c r="H111" s="3">
        <f>Tabela1[[#This Row],[CENA JEDNOSTKOWA NETTO]]*Tabela1[[#This Row],[SZACUNKOWA ILOŚĆ ZAMÓWIENIA]]</f>
        <v>0</v>
      </c>
      <c r="I111" s="12">
        <f>Tabela1[[#This Row],[WARTOŚĆ NETTO]]*23%</f>
        <v>0</v>
      </c>
      <c r="J111" s="12">
        <f>Tabela1[[#This Row],[WARTOŚĆ NETTO]]+Tabela1[[#This Row],[Wartość VAT ]]</f>
        <v>0</v>
      </c>
      <c r="K111" s="40">
        <v>0</v>
      </c>
    </row>
    <row r="112" spans="2:11" ht="45.75" customHeight="1" x14ac:dyDescent="0.25">
      <c r="B112" s="22" t="s">
        <v>89</v>
      </c>
      <c r="C112" s="24" t="s">
        <v>225</v>
      </c>
      <c r="D112" s="7"/>
      <c r="E112" s="23" t="s">
        <v>15</v>
      </c>
      <c r="F112" s="1">
        <v>1</v>
      </c>
      <c r="G112" s="2">
        <v>0</v>
      </c>
      <c r="H112" s="3">
        <f>Tabela1[[#This Row],[CENA JEDNOSTKOWA NETTO]]*Tabela1[[#This Row],[SZACUNKOWA ILOŚĆ ZAMÓWIENIA]]</f>
        <v>0</v>
      </c>
      <c r="I112" s="12">
        <f>Tabela1[[#This Row],[WARTOŚĆ NETTO]]*23%</f>
        <v>0</v>
      </c>
      <c r="J112" s="12">
        <f>Tabela1[[#This Row],[WARTOŚĆ NETTO]]+Tabela1[[#This Row],[Wartość VAT ]]</f>
        <v>0</v>
      </c>
      <c r="K112" s="40">
        <v>0</v>
      </c>
    </row>
    <row r="113" spans="2:11" ht="30" x14ac:dyDescent="0.25">
      <c r="B113" s="22" t="s">
        <v>90</v>
      </c>
      <c r="C113" s="24" t="s">
        <v>226</v>
      </c>
      <c r="D113" s="7"/>
      <c r="E113" s="23" t="s">
        <v>15</v>
      </c>
      <c r="F113" s="1">
        <v>15</v>
      </c>
      <c r="G113" s="2">
        <v>0</v>
      </c>
      <c r="H113" s="3">
        <f>Tabela1[[#This Row],[CENA JEDNOSTKOWA NETTO]]*Tabela1[[#This Row],[SZACUNKOWA ILOŚĆ ZAMÓWIENIA]]</f>
        <v>0</v>
      </c>
      <c r="I113" s="12">
        <f>Tabela1[[#This Row],[WARTOŚĆ NETTO]]*23%</f>
        <v>0</v>
      </c>
      <c r="J113" s="12">
        <f>Tabela1[[#This Row],[WARTOŚĆ NETTO]]+Tabela1[[#This Row],[Wartość VAT ]]</f>
        <v>0</v>
      </c>
      <c r="K113" s="40">
        <v>0</v>
      </c>
    </row>
    <row r="114" spans="2:11" ht="45" x14ac:dyDescent="0.25">
      <c r="B114" s="22" t="s">
        <v>91</v>
      </c>
      <c r="C114" s="31" t="s">
        <v>227</v>
      </c>
      <c r="D114" s="8"/>
      <c r="E114" s="23" t="s">
        <v>15</v>
      </c>
      <c r="F114" s="1">
        <v>1</v>
      </c>
      <c r="G114" s="2">
        <v>0</v>
      </c>
      <c r="H114" s="3">
        <f>Tabela1[[#This Row],[CENA JEDNOSTKOWA NETTO]]*Tabela1[[#This Row],[SZACUNKOWA ILOŚĆ ZAMÓWIENIA]]</f>
        <v>0</v>
      </c>
      <c r="I114" s="12">
        <f>Tabela1[[#This Row],[WARTOŚĆ NETTO]]*23%</f>
        <v>0</v>
      </c>
      <c r="J114" s="12">
        <f>Tabela1[[#This Row],[WARTOŚĆ NETTO]]+Tabela1[[#This Row],[Wartość VAT ]]</f>
        <v>0</v>
      </c>
      <c r="K114" s="40">
        <v>0</v>
      </c>
    </row>
    <row r="115" spans="2:11" ht="30" x14ac:dyDescent="0.25">
      <c r="B115" s="22" t="s">
        <v>92</v>
      </c>
      <c r="C115" s="24" t="s">
        <v>228</v>
      </c>
      <c r="D115" s="7"/>
      <c r="E115" s="23" t="s">
        <v>15</v>
      </c>
      <c r="F115" s="1">
        <v>2</v>
      </c>
      <c r="G115" s="2">
        <v>0</v>
      </c>
      <c r="H115" s="3">
        <f>Tabela1[[#This Row],[CENA JEDNOSTKOWA NETTO]]*Tabela1[[#This Row],[SZACUNKOWA ILOŚĆ ZAMÓWIENIA]]</f>
        <v>0</v>
      </c>
      <c r="I115" s="12">
        <f>Tabela1[[#This Row],[WARTOŚĆ NETTO]]*23%</f>
        <v>0</v>
      </c>
      <c r="J115" s="12">
        <f>Tabela1[[#This Row],[WARTOŚĆ NETTO]]+Tabela1[[#This Row],[Wartość VAT ]]</f>
        <v>0</v>
      </c>
      <c r="K115" s="40">
        <v>0</v>
      </c>
    </row>
    <row r="116" spans="2:11" ht="36" customHeight="1" x14ac:dyDescent="0.25">
      <c r="B116" s="22" t="s">
        <v>93</v>
      </c>
      <c r="C116" s="24" t="s">
        <v>229</v>
      </c>
      <c r="D116" s="7"/>
      <c r="E116" s="23" t="s">
        <v>15</v>
      </c>
      <c r="F116" s="1">
        <v>4</v>
      </c>
      <c r="G116" s="2">
        <v>0</v>
      </c>
      <c r="H116" s="3">
        <f>Tabela1[[#This Row],[CENA JEDNOSTKOWA NETTO]]*Tabela1[[#This Row],[SZACUNKOWA ILOŚĆ ZAMÓWIENIA]]</f>
        <v>0</v>
      </c>
      <c r="I116" s="12">
        <f>Tabela1[[#This Row],[WARTOŚĆ NETTO]]*23%</f>
        <v>0</v>
      </c>
      <c r="J116" s="12">
        <f>Tabela1[[#This Row],[WARTOŚĆ NETTO]]+Tabela1[[#This Row],[Wartość VAT ]]</f>
        <v>0</v>
      </c>
      <c r="K116" s="40">
        <v>0</v>
      </c>
    </row>
    <row r="117" spans="2:11" ht="18.75" x14ac:dyDescent="0.25">
      <c r="B117" s="22" t="s">
        <v>94</v>
      </c>
      <c r="C117" s="26" t="s">
        <v>230</v>
      </c>
      <c r="D117" s="33"/>
      <c r="E117" s="23" t="s">
        <v>15</v>
      </c>
      <c r="F117" s="1">
        <v>1</v>
      </c>
      <c r="G117" s="2">
        <v>0</v>
      </c>
      <c r="H117" s="3">
        <f>Tabela1[[#This Row],[CENA JEDNOSTKOWA NETTO]]*Tabela1[[#This Row],[SZACUNKOWA ILOŚĆ ZAMÓWIENIA]]</f>
        <v>0</v>
      </c>
      <c r="I117" s="12">
        <f>Tabela1[[#This Row],[WARTOŚĆ NETTO]]*23%</f>
        <v>0</v>
      </c>
      <c r="J117" s="12">
        <f>Tabela1[[#This Row],[WARTOŚĆ NETTO]]+Tabela1[[#This Row],[Wartość VAT ]]</f>
        <v>0</v>
      </c>
      <c r="K117" s="40">
        <v>0</v>
      </c>
    </row>
    <row r="118" spans="2:11" ht="30" x14ac:dyDescent="0.25">
      <c r="B118" s="22" t="s">
        <v>95</v>
      </c>
      <c r="C118" s="24" t="s">
        <v>231</v>
      </c>
      <c r="D118" s="7"/>
      <c r="E118" s="23" t="s">
        <v>15</v>
      </c>
      <c r="F118" s="1">
        <v>2</v>
      </c>
      <c r="G118" s="2">
        <v>0</v>
      </c>
      <c r="H118" s="3">
        <f>Tabela1[[#This Row],[CENA JEDNOSTKOWA NETTO]]*Tabela1[[#This Row],[SZACUNKOWA ILOŚĆ ZAMÓWIENIA]]</f>
        <v>0</v>
      </c>
      <c r="I118" s="12">
        <f>Tabela1[[#This Row],[WARTOŚĆ NETTO]]*23%</f>
        <v>0</v>
      </c>
      <c r="J118" s="12">
        <f>Tabela1[[#This Row],[WARTOŚĆ NETTO]]+Tabela1[[#This Row],[Wartość VAT ]]</f>
        <v>0</v>
      </c>
      <c r="K118" s="40">
        <v>0</v>
      </c>
    </row>
    <row r="119" spans="2:11" ht="150" x14ac:dyDescent="0.25">
      <c r="B119" s="22" t="s">
        <v>96</v>
      </c>
      <c r="C119" s="24" t="s">
        <v>232</v>
      </c>
      <c r="D119" s="7"/>
      <c r="E119" s="23" t="s">
        <v>265</v>
      </c>
      <c r="F119" s="1">
        <v>3</v>
      </c>
      <c r="G119" s="2">
        <v>0</v>
      </c>
      <c r="H119" s="3">
        <f>Tabela1[[#This Row],[CENA JEDNOSTKOWA NETTO]]*Tabela1[[#This Row],[SZACUNKOWA ILOŚĆ ZAMÓWIENIA]]</f>
        <v>0</v>
      </c>
      <c r="I119" s="12">
        <f>Tabela1[[#This Row],[WARTOŚĆ NETTO]]*23%</f>
        <v>0</v>
      </c>
      <c r="J119" s="12">
        <f>Tabela1[[#This Row],[WARTOŚĆ NETTO]]+Tabela1[[#This Row],[Wartość VAT ]]</f>
        <v>0</v>
      </c>
      <c r="K119" s="40">
        <v>0</v>
      </c>
    </row>
    <row r="120" spans="2:11" ht="30" x14ac:dyDescent="0.25">
      <c r="B120" s="22" t="s">
        <v>97</v>
      </c>
      <c r="C120" s="24" t="s">
        <v>233</v>
      </c>
      <c r="D120" s="7"/>
      <c r="E120" s="23" t="s">
        <v>15</v>
      </c>
      <c r="F120" s="1">
        <v>1</v>
      </c>
      <c r="G120" s="2">
        <v>0</v>
      </c>
      <c r="H120" s="3">
        <f>Tabela1[[#This Row],[CENA JEDNOSTKOWA NETTO]]*Tabela1[[#This Row],[SZACUNKOWA ILOŚĆ ZAMÓWIENIA]]</f>
        <v>0</v>
      </c>
      <c r="I120" s="12">
        <f>Tabela1[[#This Row],[WARTOŚĆ NETTO]]*23%</f>
        <v>0</v>
      </c>
      <c r="J120" s="12">
        <f>Tabela1[[#This Row],[WARTOŚĆ NETTO]]+Tabela1[[#This Row],[Wartość VAT ]]</f>
        <v>0</v>
      </c>
      <c r="K120" s="40">
        <v>0</v>
      </c>
    </row>
    <row r="121" spans="2:11" ht="18.75" x14ac:dyDescent="0.25">
      <c r="B121" s="22" t="s">
        <v>98</v>
      </c>
      <c r="C121" s="26" t="s">
        <v>234</v>
      </c>
      <c r="D121" s="33"/>
      <c r="E121" s="23" t="s">
        <v>15</v>
      </c>
      <c r="F121" s="1">
        <v>20</v>
      </c>
      <c r="G121" s="2">
        <v>0</v>
      </c>
      <c r="H121" s="3">
        <f>Tabela1[[#This Row],[CENA JEDNOSTKOWA NETTO]]*Tabela1[[#This Row],[SZACUNKOWA ILOŚĆ ZAMÓWIENIA]]</f>
        <v>0</v>
      </c>
      <c r="I121" s="12">
        <f>Tabela1[[#This Row],[WARTOŚĆ NETTO]]*23%</f>
        <v>0</v>
      </c>
      <c r="J121" s="12">
        <f>Tabela1[[#This Row],[WARTOŚĆ NETTO]]+Tabela1[[#This Row],[Wartość VAT ]]</f>
        <v>0</v>
      </c>
      <c r="K121" s="40">
        <v>0</v>
      </c>
    </row>
    <row r="122" spans="2:11" ht="30" x14ac:dyDescent="0.25">
      <c r="B122" s="22" t="s">
        <v>99</v>
      </c>
      <c r="C122" s="24" t="s">
        <v>235</v>
      </c>
      <c r="D122" s="7"/>
      <c r="E122" s="23" t="s">
        <v>15</v>
      </c>
      <c r="F122" s="1">
        <v>2</v>
      </c>
      <c r="G122" s="2">
        <v>0</v>
      </c>
      <c r="H122" s="3">
        <f>Tabela1[[#This Row],[CENA JEDNOSTKOWA NETTO]]*Tabela1[[#This Row],[SZACUNKOWA ILOŚĆ ZAMÓWIENIA]]</f>
        <v>0</v>
      </c>
      <c r="I122" s="12">
        <f>Tabela1[[#This Row],[WARTOŚĆ NETTO]]*23%</f>
        <v>0</v>
      </c>
      <c r="J122" s="12">
        <f>Tabela1[[#This Row],[WARTOŚĆ NETTO]]+Tabela1[[#This Row],[Wartość VAT ]]</f>
        <v>0</v>
      </c>
      <c r="K122" s="40">
        <v>0</v>
      </c>
    </row>
    <row r="123" spans="2:11" ht="18.75" x14ac:dyDescent="0.25">
      <c r="B123" s="22" t="s">
        <v>100</v>
      </c>
      <c r="C123" s="24" t="s">
        <v>236</v>
      </c>
      <c r="D123" s="7"/>
      <c r="E123" s="23" t="s">
        <v>265</v>
      </c>
      <c r="F123" s="1">
        <v>8</v>
      </c>
      <c r="G123" s="2">
        <v>0</v>
      </c>
      <c r="H123" s="3">
        <f>Tabela1[[#This Row],[CENA JEDNOSTKOWA NETTO]]*Tabela1[[#This Row],[SZACUNKOWA ILOŚĆ ZAMÓWIENIA]]</f>
        <v>0</v>
      </c>
      <c r="I123" s="12">
        <f>Tabela1[[#This Row],[WARTOŚĆ NETTO]]*23%</f>
        <v>0</v>
      </c>
      <c r="J123" s="12">
        <f>Tabela1[[#This Row],[WARTOŚĆ NETTO]]+Tabela1[[#This Row],[Wartość VAT ]]</f>
        <v>0</v>
      </c>
      <c r="K123" s="40">
        <v>0</v>
      </c>
    </row>
    <row r="124" spans="2:11" ht="18.75" x14ac:dyDescent="0.25">
      <c r="B124" s="22" t="s">
        <v>101</v>
      </c>
      <c r="C124" s="24" t="s">
        <v>237</v>
      </c>
      <c r="D124" s="7"/>
      <c r="E124" s="23" t="s">
        <v>15</v>
      </c>
      <c r="F124" s="1">
        <v>5</v>
      </c>
      <c r="G124" s="2">
        <v>0</v>
      </c>
      <c r="H124" s="3">
        <f>Tabela1[[#This Row],[CENA JEDNOSTKOWA NETTO]]*Tabela1[[#This Row],[SZACUNKOWA ILOŚĆ ZAMÓWIENIA]]</f>
        <v>0</v>
      </c>
      <c r="I124" s="12">
        <f>Tabela1[[#This Row],[WARTOŚĆ NETTO]]*23%</f>
        <v>0</v>
      </c>
      <c r="J124" s="12">
        <f>Tabela1[[#This Row],[WARTOŚĆ NETTO]]+Tabela1[[#This Row],[Wartość VAT ]]</f>
        <v>0</v>
      </c>
      <c r="K124" s="40">
        <v>0</v>
      </c>
    </row>
    <row r="125" spans="2:11" ht="18.75" x14ac:dyDescent="0.25">
      <c r="B125" s="22" t="s">
        <v>102</v>
      </c>
      <c r="C125" s="24" t="s">
        <v>238</v>
      </c>
      <c r="D125" s="7"/>
      <c r="E125" s="23" t="s">
        <v>15</v>
      </c>
      <c r="F125" s="1">
        <v>40</v>
      </c>
      <c r="G125" s="2">
        <v>0</v>
      </c>
      <c r="H125" s="3">
        <f>Tabela1[[#This Row],[CENA JEDNOSTKOWA NETTO]]*Tabela1[[#This Row],[SZACUNKOWA ILOŚĆ ZAMÓWIENIA]]</f>
        <v>0</v>
      </c>
      <c r="I125" s="12">
        <f>Tabela1[[#This Row],[WARTOŚĆ NETTO]]*23%</f>
        <v>0</v>
      </c>
      <c r="J125" s="12">
        <f>Tabela1[[#This Row],[WARTOŚĆ NETTO]]+Tabela1[[#This Row],[Wartość VAT ]]</f>
        <v>0</v>
      </c>
      <c r="K125" s="40">
        <v>0</v>
      </c>
    </row>
    <row r="126" spans="2:11" ht="30" x14ac:dyDescent="0.25">
      <c r="B126" s="22" t="s">
        <v>103</v>
      </c>
      <c r="C126" s="24" t="s">
        <v>239</v>
      </c>
      <c r="D126" s="7"/>
      <c r="E126" s="23" t="s">
        <v>15</v>
      </c>
      <c r="F126" s="1">
        <v>1</v>
      </c>
      <c r="G126" s="2">
        <v>0</v>
      </c>
      <c r="H126" s="3">
        <f>Tabela1[[#This Row],[CENA JEDNOSTKOWA NETTO]]*Tabela1[[#This Row],[SZACUNKOWA ILOŚĆ ZAMÓWIENIA]]</f>
        <v>0</v>
      </c>
      <c r="I126" s="12">
        <f>Tabela1[[#This Row],[WARTOŚĆ NETTO]]*23%</f>
        <v>0</v>
      </c>
      <c r="J126" s="12">
        <f>Tabela1[[#This Row],[WARTOŚĆ NETTO]]+Tabela1[[#This Row],[Wartość VAT ]]</f>
        <v>0</v>
      </c>
      <c r="K126" s="40">
        <v>0</v>
      </c>
    </row>
    <row r="127" spans="2:11" ht="18.75" x14ac:dyDescent="0.25">
      <c r="B127" s="22" t="s">
        <v>104</v>
      </c>
      <c r="C127" s="24" t="s">
        <v>240</v>
      </c>
      <c r="D127" s="7"/>
      <c r="E127" s="23" t="s">
        <v>15</v>
      </c>
      <c r="F127" s="1">
        <v>1</v>
      </c>
      <c r="G127" s="2">
        <v>0</v>
      </c>
      <c r="H127" s="3">
        <f>Tabela1[[#This Row],[CENA JEDNOSTKOWA NETTO]]*Tabela1[[#This Row],[SZACUNKOWA ILOŚĆ ZAMÓWIENIA]]</f>
        <v>0</v>
      </c>
      <c r="I127" s="12">
        <f>Tabela1[[#This Row],[WARTOŚĆ NETTO]]*23%</f>
        <v>0</v>
      </c>
      <c r="J127" s="12">
        <f>Tabela1[[#This Row],[WARTOŚĆ NETTO]]+Tabela1[[#This Row],[Wartość VAT ]]</f>
        <v>0</v>
      </c>
      <c r="K127" s="40">
        <v>0</v>
      </c>
    </row>
    <row r="128" spans="2:11" ht="18.75" x14ac:dyDescent="0.25">
      <c r="B128" s="22" t="s">
        <v>105</v>
      </c>
      <c r="C128" s="24" t="s">
        <v>241</v>
      </c>
      <c r="D128" s="7"/>
      <c r="E128" s="23" t="s">
        <v>15</v>
      </c>
      <c r="F128" s="1">
        <v>300</v>
      </c>
      <c r="G128" s="2">
        <v>0</v>
      </c>
      <c r="H128" s="3">
        <f>Tabela1[[#This Row],[CENA JEDNOSTKOWA NETTO]]*Tabela1[[#This Row],[SZACUNKOWA ILOŚĆ ZAMÓWIENIA]]</f>
        <v>0</v>
      </c>
      <c r="I128" s="12">
        <f>Tabela1[[#This Row],[WARTOŚĆ NETTO]]*23%</f>
        <v>0</v>
      </c>
      <c r="J128" s="12">
        <f>Tabela1[[#This Row],[WARTOŚĆ NETTO]]+Tabela1[[#This Row],[Wartość VAT ]]</f>
        <v>0</v>
      </c>
      <c r="K128" s="40">
        <v>0</v>
      </c>
    </row>
    <row r="129" spans="2:11" ht="18.75" x14ac:dyDescent="0.25">
      <c r="B129" s="22" t="s">
        <v>106</v>
      </c>
      <c r="C129" s="24" t="s">
        <v>242</v>
      </c>
      <c r="D129" s="7"/>
      <c r="E129" s="23" t="s">
        <v>15</v>
      </c>
      <c r="F129" s="1">
        <v>200</v>
      </c>
      <c r="G129" s="2">
        <v>0</v>
      </c>
      <c r="H129" s="3">
        <f>Tabela1[[#This Row],[CENA JEDNOSTKOWA NETTO]]*Tabela1[[#This Row],[SZACUNKOWA ILOŚĆ ZAMÓWIENIA]]</f>
        <v>0</v>
      </c>
      <c r="I129" s="12">
        <f>Tabela1[[#This Row],[WARTOŚĆ NETTO]]*23%</f>
        <v>0</v>
      </c>
      <c r="J129" s="12">
        <f>Tabela1[[#This Row],[WARTOŚĆ NETTO]]+Tabela1[[#This Row],[Wartość VAT ]]</f>
        <v>0</v>
      </c>
      <c r="K129" s="40">
        <v>0</v>
      </c>
    </row>
    <row r="130" spans="2:11" ht="42" customHeight="1" x14ac:dyDescent="0.25">
      <c r="B130" s="22" t="s">
        <v>107</v>
      </c>
      <c r="C130" s="24" t="s">
        <v>243</v>
      </c>
      <c r="D130" s="7"/>
      <c r="E130" s="23" t="s">
        <v>15</v>
      </c>
      <c r="F130" s="1">
        <v>350</v>
      </c>
      <c r="G130" s="2">
        <v>0</v>
      </c>
      <c r="H130" s="3">
        <f>Tabela1[[#This Row],[CENA JEDNOSTKOWA NETTO]]*Tabela1[[#This Row],[SZACUNKOWA ILOŚĆ ZAMÓWIENIA]]</f>
        <v>0</v>
      </c>
      <c r="I130" s="12">
        <f>Tabela1[[#This Row],[WARTOŚĆ NETTO]]*23%</f>
        <v>0</v>
      </c>
      <c r="J130" s="12">
        <f>Tabela1[[#This Row],[WARTOŚĆ NETTO]]+Tabela1[[#This Row],[Wartość VAT ]]</f>
        <v>0</v>
      </c>
      <c r="K130" s="40">
        <v>0</v>
      </c>
    </row>
    <row r="131" spans="2:11" ht="18.75" x14ac:dyDescent="0.25">
      <c r="B131" s="22" t="s">
        <v>108</v>
      </c>
      <c r="C131" s="24" t="s">
        <v>244</v>
      </c>
      <c r="D131" s="7"/>
      <c r="E131" s="23" t="s">
        <v>15</v>
      </c>
      <c r="F131" s="1">
        <v>350</v>
      </c>
      <c r="G131" s="2">
        <v>0</v>
      </c>
      <c r="H131" s="3">
        <f>Tabela1[[#This Row],[CENA JEDNOSTKOWA NETTO]]*Tabela1[[#This Row],[SZACUNKOWA ILOŚĆ ZAMÓWIENIA]]</f>
        <v>0</v>
      </c>
      <c r="I131" s="12">
        <f>Tabela1[[#This Row],[WARTOŚĆ NETTO]]*23%</f>
        <v>0</v>
      </c>
      <c r="J131" s="12">
        <f>Tabela1[[#This Row],[WARTOŚĆ NETTO]]+Tabela1[[#This Row],[Wartość VAT ]]</f>
        <v>0</v>
      </c>
      <c r="K131" s="40">
        <v>0</v>
      </c>
    </row>
    <row r="132" spans="2:11" ht="18.75" x14ac:dyDescent="0.25">
      <c r="B132" s="22" t="s">
        <v>109</v>
      </c>
      <c r="C132" s="24" t="s">
        <v>245</v>
      </c>
      <c r="D132" s="7"/>
      <c r="E132" s="23" t="s">
        <v>15</v>
      </c>
      <c r="F132" s="1">
        <v>350</v>
      </c>
      <c r="G132" s="2">
        <v>0</v>
      </c>
      <c r="H132" s="3">
        <f>Tabela1[[#This Row],[CENA JEDNOSTKOWA NETTO]]*Tabela1[[#This Row],[SZACUNKOWA ILOŚĆ ZAMÓWIENIA]]</f>
        <v>0</v>
      </c>
      <c r="I132" s="12">
        <f>Tabela1[[#This Row],[WARTOŚĆ NETTO]]*23%</f>
        <v>0</v>
      </c>
      <c r="J132" s="12">
        <f>Tabela1[[#This Row],[WARTOŚĆ NETTO]]+Tabela1[[#This Row],[Wartość VAT ]]</f>
        <v>0</v>
      </c>
      <c r="K132" s="40">
        <v>0</v>
      </c>
    </row>
    <row r="133" spans="2:11" ht="18.75" x14ac:dyDescent="0.25">
      <c r="B133" s="22" t="s">
        <v>110</v>
      </c>
      <c r="C133" s="32" t="s">
        <v>246</v>
      </c>
      <c r="D133" s="38"/>
      <c r="E133" s="23" t="s">
        <v>15</v>
      </c>
      <c r="F133" s="9">
        <v>100</v>
      </c>
      <c r="G133" s="2">
        <v>0</v>
      </c>
      <c r="H133" s="10">
        <f>Tabela1[[#This Row],[CENA JEDNOSTKOWA NETTO]]*Tabela1[[#This Row],[SZACUNKOWA ILOŚĆ ZAMÓWIENIA]]</f>
        <v>0</v>
      </c>
      <c r="I133" s="13">
        <f>Tabela1[[#This Row],[WARTOŚĆ NETTO]]*23%</f>
        <v>0</v>
      </c>
      <c r="J133" s="12">
        <f>Tabela1[[#This Row],[WARTOŚĆ NETTO]]+Tabela1[[#This Row],[Wartość VAT ]]</f>
        <v>0</v>
      </c>
      <c r="K133" s="40">
        <v>0</v>
      </c>
    </row>
    <row r="134" spans="2:11" ht="30" x14ac:dyDescent="0.25">
      <c r="B134" s="22" t="s">
        <v>111</v>
      </c>
      <c r="C134" s="24" t="s">
        <v>247</v>
      </c>
      <c r="D134" s="7"/>
      <c r="E134" s="23" t="s">
        <v>265</v>
      </c>
      <c r="F134" s="1">
        <v>3</v>
      </c>
      <c r="G134" s="2">
        <v>0</v>
      </c>
      <c r="H134" s="3">
        <f>Tabela1[[#This Row],[CENA JEDNOSTKOWA NETTO]]*Tabela1[[#This Row],[SZACUNKOWA ILOŚĆ ZAMÓWIENIA]]</f>
        <v>0</v>
      </c>
      <c r="I134" s="12">
        <f>Tabela1[[#This Row],[WARTOŚĆ NETTO]]*23%</f>
        <v>0</v>
      </c>
      <c r="J134" s="12">
        <f>Tabela1[[#This Row],[WARTOŚĆ NETTO]]+Tabela1[[#This Row],[Wartość VAT ]]</f>
        <v>0</v>
      </c>
      <c r="K134" s="40">
        <v>0</v>
      </c>
    </row>
    <row r="135" spans="2:11" ht="46.5" customHeight="1" x14ac:dyDescent="0.25">
      <c r="B135" s="22" t="s">
        <v>112</v>
      </c>
      <c r="C135" s="24" t="s">
        <v>248</v>
      </c>
      <c r="D135" s="7"/>
      <c r="E135" s="23" t="s">
        <v>265</v>
      </c>
      <c r="F135" s="1">
        <v>1</v>
      </c>
      <c r="G135" s="2">
        <v>0</v>
      </c>
      <c r="H135" s="3">
        <f>Tabela1[[#This Row],[CENA JEDNOSTKOWA NETTO]]*Tabela1[[#This Row],[SZACUNKOWA ILOŚĆ ZAMÓWIENIA]]</f>
        <v>0</v>
      </c>
      <c r="I135" s="12">
        <f>Tabela1[[#This Row],[WARTOŚĆ NETTO]]*23%</f>
        <v>0</v>
      </c>
      <c r="J135" s="12">
        <f>Tabela1[[#This Row],[WARTOŚĆ NETTO]]+Tabela1[[#This Row],[Wartość VAT ]]</f>
        <v>0</v>
      </c>
      <c r="K135" s="40">
        <v>0</v>
      </c>
    </row>
    <row r="136" spans="2:11" ht="285" x14ac:dyDescent="0.25">
      <c r="B136" s="22" t="s">
        <v>113</v>
      </c>
      <c r="C136" s="24" t="s">
        <v>249</v>
      </c>
      <c r="D136" s="39"/>
      <c r="E136" s="23" t="s">
        <v>265</v>
      </c>
      <c r="F136" s="9">
        <v>1</v>
      </c>
      <c r="G136" s="2">
        <v>0</v>
      </c>
      <c r="H136" s="3">
        <f>Tabela1[[#This Row],[CENA JEDNOSTKOWA NETTO]]*Tabela1[[#This Row],[SZACUNKOWA ILOŚĆ ZAMÓWIENIA]]</f>
        <v>0</v>
      </c>
      <c r="I136" s="12">
        <f>Tabela1[[#This Row],[WARTOŚĆ NETTO]]*23%</f>
        <v>0</v>
      </c>
      <c r="J136" s="12">
        <f>Tabela1[[#This Row],[WARTOŚĆ NETTO]]+Tabela1[[#This Row],[Wartość VAT ]]</f>
        <v>0</v>
      </c>
      <c r="K136" s="40">
        <v>0</v>
      </c>
    </row>
    <row r="137" spans="2:11" ht="18.75" x14ac:dyDescent="0.25">
      <c r="B137" s="22" t="s">
        <v>114</v>
      </c>
      <c r="C137" s="25" t="s">
        <v>250</v>
      </c>
      <c r="D137" s="7"/>
      <c r="E137" s="45" t="s">
        <v>265</v>
      </c>
      <c r="F137" s="46">
        <v>20</v>
      </c>
      <c r="G137" s="3">
        <v>0</v>
      </c>
      <c r="H137" s="3">
        <f>Tabela1[[#This Row],[CENA JEDNOSTKOWA NETTO]]*Tabela1[[#This Row],[SZACUNKOWA ILOŚĆ ZAMÓWIENIA]]</f>
        <v>0</v>
      </c>
      <c r="I137" s="3">
        <f>Tabela1[[#This Row],[WARTOŚĆ NETTO]]*23%</f>
        <v>0</v>
      </c>
      <c r="J137" s="3">
        <f>Tabela1[[#This Row],[WARTOŚĆ NETTO]]+Tabela1[[#This Row],[Wartość VAT ]]</f>
        <v>0</v>
      </c>
      <c r="K137" s="47">
        <v>0</v>
      </c>
    </row>
    <row r="138" spans="2:11" ht="45" x14ac:dyDescent="0.25">
      <c r="B138" s="22" t="s">
        <v>115</v>
      </c>
      <c r="C138" s="25" t="s">
        <v>251</v>
      </c>
      <c r="D138" s="7"/>
      <c r="E138" s="45" t="s">
        <v>265</v>
      </c>
      <c r="F138" s="46">
        <v>15</v>
      </c>
      <c r="G138" s="3"/>
      <c r="H138" s="3">
        <f>Tabela1[[#This Row],[CENA JEDNOSTKOWA NETTO]]*Tabela1[[#This Row],[SZACUNKOWA ILOŚĆ ZAMÓWIENIA]]</f>
        <v>0</v>
      </c>
      <c r="I138" s="3">
        <f>Tabela1[[#This Row],[WARTOŚĆ NETTO]]*23%</f>
        <v>0</v>
      </c>
      <c r="J138" s="3">
        <f>Tabela1[[#This Row],[WARTOŚĆ NETTO]]+Tabela1[[#This Row],[Wartość VAT ]]</f>
        <v>0</v>
      </c>
      <c r="K138" s="47"/>
    </row>
    <row r="139" spans="2:11" ht="18.75" x14ac:dyDescent="0.25">
      <c r="B139" s="22" t="s">
        <v>116</v>
      </c>
      <c r="C139" s="25" t="s">
        <v>284</v>
      </c>
      <c r="D139" s="7"/>
      <c r="E139" s="45" t="s">
        <v>15</v>
      </c>
      <c r="F139" s="46">
        <v>6</v>
      </c>
      <c r="G139" s="3"/>
      <c r="H139" s="3">
        <f>Tabela1[[#This Row],[CENA JEDNOSTKOWA NETTO]]*Tabela1[[#This Row],[SZACUNKOWA ILOŚĆ ZAMÓWIENIA]]</f>
        <v>0</v>
      </c>
      <c r="I139" s="3">
        <f>Tabela1[[#This Row],[WARTOŚĆ NETTO]]*23%</f>
        <v>0</v>
      </c>
      <c r="J139" s="3">
        <f>Tabela1[[#This Row],[WARTOŚĆ NETTO]]+Tabela1[[#This Row],[Wartość VAT ]]</f>
        <v>0</v>
      </c>
      <c r="K139" s="47"/>
    </row>
    <row r="140" spans="2:11" ht="30" x14ac:dyDescent="0.25">
      <c r="B140" s="22" t="s">
        <v>117</v>
      </c>
      <c r="C140" s="25" t="s">
        <v>286</v>
      </c>
      <c r="D140" s="7"/>
      <c r="E140" s="45" t="s">
        <v>15</v>
      </c>
      <c r="F140" s="46">
        <v>20</v>
      </c>
      <c r="G140" s="3"/>
      <c r="H140" s="3">
        <f>Tabela1[[#This Row],[CENA JEDNOSTKOWA NETTO]]*Tabela1[[#This Row],[SZACUNKOWA ILOŚĆ ZAMÓWIENIA]]</f>
        <v>0</v>
      </c>
      <c r="I140" s="3">
        <f>Tabela1[[#This Row],[WARTOŚĆ NETTO]]*23%</f>
        <v>0</v>
      </c>
      <c r="J140" s="3">
        <f>Tabela1[[#This Row],[WARTOŚĆ NETTO]]+Tabela1[[#This Row],[Wartość VAT ]]</f>
        <v>0</v>
      </c>
      <c r="K140" s="47"/>
    </row>
    <row r="141" spans="2:11" ht="37.5" x14ac:dyDescent="0.25">
      <c r="B141" s="22" t="s">
        <v>118</v>
      </c>
      <c r="C141" s="50" t="s">
        <v>285</v>
      </c>
      <c r="D141" s="48"/>
      <c r="E141" s="51" t="s">
        <v>15</v>
      </c>
      <c r="F141" s="49">
        <v>6</v>
      </c>
      <c r="G141" s="3">
        <v>0</v>
      </c>
      <c r="H141" s="3">
        <f>Tabela1[[#This Row],[CENA JEDNOSTKOWA NETTO]]*Tabela1[[#This Row],[SZACUNKOWA ILOŚĆ ZAMÓWIENIA]]</f>
        <v>0</v>
      </c>
      <c r="I141" s="3">
        <f>Tabela1[[#This Row],[WARTOŚĆ NETTO]]*23%</f>
        <v>0</v>
      </c>
      <c r="J141" s="3">
        <f>Tabela1[[#This Row],[WARTOŚĆ NETTO]]+Tabela1[[#This Row],[Wartość VAT ]]</f>
        <v>0</v>
      </c>
      <c r="K141" s="47">
        <v>0</v>
      </c>
    </row>
    <row r="142" spans="2:11" ht="27" thickBot="1" x14ac:dyDescent="0.3">
      <c r="B142" s="21"/>
      <c r="C142" s="4" t="s">
        <v>125</v>
      </c>
      <c r="D142" s="4"/>
      <c r="E142" s="5"/>
      <c r="F142" s="6"/>
      <c r="G142" s="41">
        <f>SUM(G12:G141)</f>
        <v>0</v>
      </c>
      <c r="H142" s="41">
        <f>SUM(H12:H141)</f>
        <v>0</v>
      </c>
      <c r="I142" s="42">
        <f>SUM(I12:I141)</f>
        <v>0</v>
      </c>
      <c r="J142" s="43">
        <f>SUM(J12:J141)</f>
        <v>0</v>
      </c>
      <c r="K142" s="44"/>
    </row>
    <row r="143" spans="2:11" ht="41.25" customHeight="1" x14ac:dyDescent="0.25"/>
    <row r="155" ht="24.75" customHeight="1" x14ac:dyDescent="0.25"/>
    <row r="156" ht="43.5" customHeight="1" x14ac:dyDescent="0.25"/>
    <row r="157" ht="24.75" customHeight="1" x14ac:dyDescent="0.25"/>
    <row r="158" ht="25.5" customHeight="1" x14ac:dyDescent="0.25"/>
    <row r="160" ht="41.25" customHeight="1" x14ac:dyDescent="0.25"/>
    <row r="161" ht="45.75" customHeight="1" x14ac:dyDescent="0.25"/>
    <row r="162" ht="25.5" customHeight="1" x14ac:dyDescent="0.25"/>
    <row r="163" ht="36" customHeight="1" x14ac:dyDescent="0.25"/>
    <row r="164" ht="54.75" customHeight="1" x14ac:dyDescent="0.25"/>
    <row r="165" ht="40.5" customHeight="1" x14ac:dyDescent="0.25"/>
    <row r="166" ht="314.25" customHeight="1" x14ac:dyDescent="0.25"/>
    <row r="178" ht="51" customHeight="1" x14ac:dyDescent="0.25"/>
    <row r="194" ht="21.75" customHeight="1" x14ac:dyDescent="0.25"/>
    <row r="195" ht="74.25" customHeight="1" x14ac:dyDescent="0.25"/>
    <row r="196" ht="25.5" customHeight="1" x14ac:dyDescent="0.25"/>
    <row r="197" ht="27.75" customHeight="1" x14ac:dyDescent="0.25"/>
    <row r="198" ht="30.75" customHeight="1" x14ac:dyDescent="0.25"/>
    <row r="206" ht="57.75" customHeight="1" x14ac:dyDescent="0.25"/>
    <row r="222" ht="74.25" customHeight="1" x14ac:dyDescent="0.25"/>
    <row r="243" ht="111" customHeight="1" x14ac:dyDescent="0.25"/>
    <row r="273" ht="102.75" customHeight="1" x14ac:dyDescent="0.25"/>
    <row r="274" ht="117" customHeight="1" x14ac:dyDescent="0.25"/>
  </sheetData>
  <sheetProtection formatCells="0" formatColumns="0" formatRows="0" insertColumns="0" insertRows="0" insertHyperlinks="0" deleteColumns="0" deleteRows="0" sort="0" autoFilter="0" pivotTables="0"/>
  <mergeCells count="12">
    <mergeCell ref="B9:K9"/>
    <mergeCell ref="B10:D10"/>
    <mergeCell ref="E10:K10"/>
    <mergeCell ref="B2:K2"/>
    <mergeCell ref="B3:K3"/>
    <mergeCell ref="B6:K6"/>
    <mergeCell ref="B7:K7"/>
    <mergeCell ref="B4:C4"/>
    <mergeCell ref="D4:K4"/>
    <mergeCell ref="B5:C5"/>
    <mergeCell ref="D5:K5"/>
    <mergeCell ref="B8:K8"/>
  </mergeCells>
  <printOptions horizontalCentered="1" verticalCentered="1"/>
  <pageMargins left="0.25" right="0.25" top="0.75" bottom="0.75" header="0.3" footer="0.3"/>
  <pageSetup paperSize="9" scale="57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Zasitko</dc:creator>
  <cp:lastModifiedBy>Marcin Zasitko</cp:lastModifiedBy>
  <cp:lastPrinted>2022-02-14T08:25:06Z</cp:lastPrinted>
  <dcterms:created xsi:type="dcterms:W3CDTF">2016-11-30T07:39:33Z</dcterms:created>
  <dcterms:modified xsi:type="dcterms:W3CDTF">2022-02-14T08:35:53Z</dcterms:modified>
</cp:coreProperties>
</file>