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1441E937-9DBB-440F-8B85-D98C30BE2088}" xr6:coauthVersionLast="36" xr6:coauthVersionMax="36" xr10:uidLastSave="{00000000-0000-0000-0000-000000000000}"/>
  <bookViews>
    <workbookView xWindow="0" yWindow="0" windowWidth="28800" windowHeight="11685" xr2:uid="{00000000-000D-0000-FFFF-FFFF00000000}"/>
  </bookViews>
  <sheets>
    <sheet name="przeglądy " sheetId="2" r:id="rId1"/>
    <sheet name="Serwis awaryjny " sheetId="4"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4" l="1"/>
  <c r="G9" i="2" l="1"/>
  <c r="G25" i="2"/>
  <c r="G38" i="2"/>
  <c r="G53" i="2"/>
  <c r="G61" i="2"/>
  <c r="G67" i="2"/>
  <c r="G73" i="2"/>
  <c r="G84" i="2"/>
  <c r="G95" i="2"/>
  <c r="G102" i="2"/>
  <c r="G108" i="2"/>
  <c r="G112" i="2" l="1"/>
</calcChain>
</file>

<file path=xl/sharedStrings.xml><?xml version="1.0" encoding="utf-8"?>
<sst xmlns="http://schemas.openxmlformats.org/spreadsheetml/2006/main" count="262" uniqueCount="109">
  <si>
    <t>OBIEKT</t>
  </si>
  <si>
    <t>ZADANIE</t>
  </si>
  <si>
    <t>OPIS WYPOSAŻENIA</t>
  </si>
  <si>
    <t>ZAKRES PRZEGLĄDU</t>
  </si>
  <si>
    <t>1.</t>
  </si>
  <si>
    <t>ul. K. Miarki 8</t>
  </si>
  <si>
    <t xml:space="preserve">Przeglądy techniczne i czynności konserwacyjne systemów sygnalizacji pożaru.  </t>
  </si>
  <si>
    <r>
      <t xml:space="preserve">Analogowa centrala MENVIER DF 600,czujki optyczne - 55 szt.,czujka optyczno-termiczna - 1 szt.,czujka termiczna A1R - 4 szt.,ROP - 13 szt. </t>
    </r>
    <r>
      <rPr>
        <u/>
        <sz val="9"/>
        <color theme="1"/>
        <rFont val="Calibri"/>
        <family val="2"/>
        <charset val="238"/>
        <scheme val="minor"/>
      </rPr>
      <t>Linia dozorowa nr 2</t>
    </r>
    <r>
      <rPr>
        <sz val="9"/>
        <color theme="1"/>
        <rFont val="Calibri"/>
        <family val="2"/>
        <scheme val="minor"/>
      </rPr>
      <t xml:space="preserve"> Typ Moduł I/O - 5 szt.</t>
    </r>
  </si>
  <si>
    <t>Należy sprawdzić działanie i zasilanie centralki, (podstawowe i awaryjne), skontrolować działanie czujek, przycisków,  usunąć awarie i usterki, przeprowadzić badania źródeł izotopowych czujek dymu, wykonać transmisję testową do  Państwowej Straży Pożarnej.</t>
  </si>
  <si>
    <t xml:space="preserve">Przeglądy systemu oddymiania </t>
  </si>
  <si>
    <t>Centrala oddymiania typ RZN 4404-1 szt. siłownik wrzecionowy klapa 120x12 MCR 750 – 1 szt.,                                                                    przycisk oddymiania RT 42 – 2szt.</t>
  </si>
  <si>
    <t>Przegląd kontrolny systemu oddymiania polega na sprawdzeniu urządzeń systemu: 1) alarmowe uruchomienie ręczne ze skrzynki alarmowej, 2) uruchomienie klap za pomocą kompresora, 3) alarmowe uruchomienie z centrali dymowej; 4\0 sprawdzenie akumulatorów mocyjących i ewentualne przesmarowanie okuć</t>
  </si>
  <si>
    <t>Sprawdzenie głównego wyłącznika prądu</t>
  </si>
  <si>
    <t>Przeciwpożarowy wyłącznik prądu – 2 szt.</t>
  </si>
  <si>
    <t>Należy sprawdzić funkcjonowanie wyłącznika, jego prawidłowe umiejscowienie, stan techniczny, kontrolę oznakowania, sprawdzenie obwodów elektrycznych.</t>
  </si>
  <si>
    <t>Sprawdzenie i wykonanie pomiarów wydajności i ciśnienia hydrodynamicznego w hydrantach oraz sprawdzenie ciśnienia w    zaworach hydrantowych.</t>
  </si>
  <si>
    <t>5  hydrantów wewnętrznych i 25 węży hydrantowych.Rodzaj sieci hydrantowej: sieć wewnętrzna Ø50 zakończona hydrantami wewnętrznymi Ø 25,sieć wodociągowa miejska Ø 160, sprawdzenie węży hydrantowych.</t>
  </si>
  <si>
    <t>Kontrola hydrantów polega na pomiarze parametrów technicznych instalacji wodociągowej przeciwpożarowej we wszystkich jej punktach poboru wody. Należy otworzyć  skrzynkę hydrantową, podpiąć specjalne urządzenie pomiarowe do zaworu hydrantowego, otworzyć  hydrant lejąc wodę do specjalnie przygotowanej do tego celu beczki, zapisać wynik ciśnienia statycznego i dynamicznego.Nakleić na skrzynkę hydrantową „kontrolkę” potwierdzającą wykonanie ww. czynności. Sporządzić  protokół z obliczoną wydajnością na każdym hydrancie z wnioskami i zaleceniami</t>
  </si>
  <si>
    <t>Przeglądy drzwi p.poż..</t>
  </si>
  <si>
    <t xml:space="preserve">EL 30 - 6 sztuk. </t>
  </si>
  <si>
    <t>Kontrola drzwi przeciwpożarowych polega na kontroli wzrokowej kompletności drzwi i ich osprzętu, kompletności oznakowania identyfikacyjnego drzwi (tabliczki znamionowe) oraz ocenie swobody ruchu skrzydła. - Kontroli kompletności i poprawności osadzenia uszczelek, poprawności funkcji zamykania drzwi, poprawności zadziałania regulatora kolejności zamykania skrzydeł (drzwi dwuskrzydłowe), weryfikacji siły niezbędnej do otwarcia drzwi, ew. regulacji samozamykacza.- kontroli prędkości zamykania drzwi oraz siły domknięcia, ew. regulacja, sprawdzeniu poprawności funkcjonowania wszystkich elementów zamka drzwi, - kontroli i ew. regulacji pozostałego opcjonalnego osprzętu drzwi, kontroli funkcjonowania zawiasów i ich zamocowania w ościeżnicy, ew. regulacja, - sprawdzeniu zamocowania samozamykacza, ew. dociągnięcie śrub mocujących, kontroli osadzenia ościeżnicy.Po wykonaniu czynności, każde sprawdzone drzwi przeciwpożarowe zaopatrzyć w naklejkę kontrolną z napisem „SPRAWDZONE” wraz z datą następnego badania, a w przypadku konieczności naprawy „DO NAPRAWY”,</t>
  </si>
  <si>
    <t>SUMA:</t>
  </si>
  <si>
    <t>2.</t>
  </si>
  <si>
    <t>ul. 3 MAJA 93a - Hostel</t>
  </si>
  <si>
    <t xml:space="preserve">
Modułowa centrala sygnalizacji pożaru ESSER – 
Typ  IQ 8 Controll M.
Pętla piwnica (123) ROP, FCT,0, O2T, IQ8/F – 29 szt.
Pętla II piętro (131) ROP, FCT,O, 02T, IQ8/F,TD,4G2R – 99 szt.
Pętla I piętro (132)
ROP, FCT,O,O2T, IQ8/F - 112 szt.
Pętla parter (133) ROP, FCT,O,O2T, IQ8/F - 118 szt.
</t>
  </si>
  <si>
    <t>Przeciwpożarowa centrala oddymiania RZN 4408-K
Zasilanie 230VAC/50 Hz, 240 VA, wyjście 24 VDC maks. 8 A, Klapy przeciwpożarowe odcinające typ FID S/BF 24 – T– 52 szt</t>
  </si>
  <si>
    <t>Okresowa kontrola systemu detekcji gazów toksycznych i wybuchowych</t>
  </si>
  <si>
    <t xml:space="preserve">Moduł alarmowy GAZEX MD-2.Z., GAZEX MAG-3, GAZEX/F4 x2, GAZEX SL-32 </t>
  </si>
  <si>
    <t>Sprawdzenie czytelności oznaczenia detektorów oraz odnotowanie informacji w protokole z kontroli, nadanie numeru wewnętrznego/lokalizacja detektora, ocena działania wszystkich elementów w stanie dozoru, wzbudzenie detektorów przy uzyciu gazów testowych, ocena działania wszystkich elementów w stanie alarmu I i II stopnia, ocena działania elementów wysterowania w trkcie alarmu I i II stopnia, czyszczenie i konserwacja detektorów, sporządzenie protokołu z kontroli okresowej.</t>
  </si>
  <si>
    <t>Przeciwpożarowy wyłącznik prądu – 1 szt.</t>
  </si>
  <si>
    <t>Hydranty DN 25 z wężem półsztywnym o dł.30m   
13 sztuk hydrantów wewnętrznych i węży hydrantowych.
Sieć wewnętrzna Ø50 zakończona hydrantami wewnętrznymi Ø 25,
sieć wodociągowa miejska Ø 80, sprawdzenie węży hydrantowych.</t>
  </si>
  <si>
    <t xml:space="preserve">EL 30 - 32 sztuk. </t>
  </si>
  <si>
    <t>SUMA</t>
  </si>
  <si>
    <t>3.</t>
  </si>
  <si>
    <t xml:space="preserve">ul. Mochnackiego 12 + Bajtel Gruba </t>
  </si>
  <si>
    <t>Centrala p.poż Polon Alfa 4100 – 1 szt. w skład której wchodzą:
- linia dozorowa nr 1 czujki, ROP, EKS, EWS, EWK, SAL – 52 szt.
- linia dozorowa nr 2 czujki, ROP – 23 szt.
W obiekcie zainstalowano ręczne ostrzegacze pożaru w ciągach komunikacyjnych i na hali sprzedaży, optyczne czujki dymu w paśmie UV, optyczne czujki dymu z wprowadzonymi wskaźnikami działania, czujki temperatury, moduły  sterujące i monitorujące</t>
  </si>
  <si>
    <t>Przeciwpożarowy wyłącznik prądu – 3 szt.</t>
  </si>
  <si>
    <t xml:space="preserve">EL 30 - 4 sztuk. </t>
  </si>
  <si>
    <t>4.</t>
  </si>
  <si>
    <t>ul. Wolności 408 - Łaźnia Łańcuszkowa</t>
  </si>
  <si>
    <t>Modułowa centrala sygnalizacji pożaru Polon Alfa 4100
Linia dozorowa nr 1
DUR - 4043, ROP - 4001
EKS - 4001, TUN - 4043 – 63 szt.
Linia dozorowa nr 2
ROP - 4001,EWS - 4001,DUR - 4043, DOP - 6001, EWK- 4001
Zasilacz pożarowy Merawex ZSP 135-DR - 1 szt</t>
  </si>
  <si>
    <t>Klapy przeciwpożarowe odcinające: Klapy MRC :
FID S/S-P/O/D-355/BLF 24-T – 4 szt.
FID PRO/S/N/D-160 BLF 24-T – 2 szt.
FID S/S-P/900X500/BF 24-T – 1 szt.
FID S/S-C/P/800X400/BLE 24 – 1 szt.
FID S/S-P/O/D-400 BLF 24-T – 4 szt.
FID S/S-C/P/700X300/BLE 24 – 1 szt.
FID PRO/S/N/D-200/BLF 24-T – 1  szt.
FID PRO/S/N/D-100/BLF 24-T – 1 szt.</t>
  </si>
  <si>
    <t>4  hydranty wewnętrzne
Sieć wewnętrzna Ø50 zakończona hydrantami wewnętrznymi Ø25
Sieć wodociągowa miejska Ø63, sprawdzenie węży hydrantowych.</t>
  </si>
  <si>
    <t xml:space="preserve">EL 30 - 2 sztuk. </t>
  </si>
  <si>
    <t>5.</t>
  </si>
  <si>
    <t>ul. 3 Maja 93 - BORT Guido</t>
  </si>
  <si>
    <r>
      <t xml:space="preserve">Modułowa centrala sygnalizacji pożaru  Modułowa centrala sygnalizacji pożaru  Polon Alfa 4200                                                                            </t>
    </r>
    <r>
      <rPr>
        <u/>
        <sz val="10"/>
        <color theme="1"/>
        <rFont val="Calibri"/>
        <family val="2"/>
        <charset val="238"/>
        <scheme val="minor"/>
      </rPr>
      <t xml:space="preserve">Linia dozorowa nr 1 </t>
    </r>
    <r>
      <rPr>
        <sz val="10"/>
        <color theme="1"/>
        <rFont val="Calibri"/>
        <family val="2"/>
        <charset val="238"/>
        <scheme val="minor"/>
      </rPr>
      <t xml:space="preserve">DUR- 4043, ROP - 4001, EKS- 4001 - 41 szt .                                                                     </t>
    </r>
    <r>
      <rPr>
        <u/>
        <sz val="10"/>
        <color theme="1"/>
        <rFont val="Calibri"/>
        <family val="2"/>
        <charset val="238"/>
        <scheme val="minor"/>
      </rPr>
      <t>Linia dozorowa nr 2</t>
    </r>
    <r>
      <rPr>
        <sz val="10"/>
        <color theme="1"/>
        <rFont val="Calibri"/>
        <family val="2"/>
        <charset val="238"/>
        <scheme val="minor"/>
      </rPr>
      <t xml:space="preserve"> Rop - 4001, DUR- 4043, DOT- 4046 - 31 szt.                                                                     </t>
    </r>
    <r>
      <rPr>
        <u/>
        <sz val="10"/>
        <color theme="1"/>
        <rFont val="Calibri"/>
        <family val="2"/>
        <charset val="238"/>
        <scheme val="minor"/>
      </rPr>
      <t>Linia dozorowa nr 3</t>
    </r>
    <r>
      <rPr>
        <sz val="10"/>
        <color theme="1"/>
        <rFont val="Calibri"/>
        <family val="2"/>
        <charset val="238"/>
        <scheme val="minor"/>
      </rPr>
      <t xml:space="preserve"> DUR - 4043, ROP - 4001, EKS – 4001- 30 szt.                                                                              </t>
    </r>
    <r>
      <rPr>
        <u/>
        <sz val="10"/>
        <color theme="1"/>
        <rFont val="Calibri"/>
        <family val="2"/>
        <charset val="238"/>
        <scheme val="minor"/>
      </rPr>
      <t>Linia dozorowa nr 4</t>
    </r>
    <r>
      <rPr>
        <sz val="10"/>
        <color theme="1"/>
        <rFont val="Calibri"/>
        <family val="2"/>
        <charset val="238"/>
        <scheme val="minor"/>
      </rPr>
      <t xml:space="preserve">
DUR – 4043, ROP-4001, EKS-4001
-33 szt.</t>
    </r>
  </si>
  <si>
    <t>Wewnętrzna sieć hydrantowa sieć wewnętrzna Ø50 hydranty wewnętrzne Ø25  3 szt. z wężem półsztywnym, hydranty są  zlokalizowane  poza klatką schodową na korytarzu parteru  1 i 2 piętra, zasięg hydrantu 33 m.</t>
  </si>
  <si>
    <t xml:space="preserve">EI 30 - 3 szt.                                                                                </t>
  </si>
  <si>
    <t>6.</t>
  </si>
  <si>
    <t>ul. Agricoli 2</t>
  </si>
  <si>
    <t>Centrala  oddymiania RZN 44404
Czujki dymu OSD 23 – 2 szt., przycisk przewietrzania – 1 szt. siłowniki zębatkowe ZA 81/1000 – 2 szt., przycisk oddymiania RT -45  System oddymiania: 
- Klatka schodowa nr 1 Centrala oddymiania RZN 4408 – 1 szt., przycisk oddymiania RT-45 – 2 szt., Przycisk przewietrzania  1 szt., klapa dymowa z napędem MCR 550 1 kpl. 
- Klatka schodowa nr 2  Centrala RZN 4408 – 1 szt., Przycisk oddymiania RT-  45, - 2 szt. Przycisk przewietrzania 1 szt.,  Klapa dymowa z napędem MCR 550 1 kpl.</t>
  </si>
  <si>
    <t>EI 30 - 8 szt.                                                                                EI 60 - 2 szt.</t>
  </si>
  <si>
    <t>7.</t>
  </si>
  <si>
    <t>8.</t>
  </si>
  <si>
    <t>ul. Wolności 410 -  Stacja sprężarek</t>
  </si>
  <si>
    <t xml:space="preserve">  EI 60 - 2 szt.</t>
  </si>
  <si>
    <t>9.</t>
  </si>
  <si>
    <t>10.</t>
  </si>
  <si>
    <t>ul. Wieża Ciśnień Zamoyskiego 2</t>
  </si>
  <si>
    <t>System oddymiania - klapy przeciwpożarowe, system różnicowania ciśnień N1,N2,N3 w pylonie wieży</t>
  </si>
  <si>
    <t>Przeciwpożarowy wyłącznik prądu – 1 szt. I układ SZR</t>
  </si>
  <si>
    <t>hydranty wewnętrzne i instalacja przeciwpożarowa z zaworami 52 - 9 szt.</t>
  </si>
  <si>
    <t>11.</t>
  </si>
  <si>
    <t>ul. 3 Maja 19</t>
  </si>
  <si>
    <t>hydranty wewnętrzne szt. 9 i instalacja przeciwpożarowa z zaworami 52 - 8 szt.</t>
  </si>
  <si>
    <t>23 sztuki</t>
  </si>
  <si>
    <t>Przegląd kontrolny systemu oddymiania polega na sprawdzeniu urządzeń systemu: 1) alarmowe uruchomienie ręczne ze skrzynki alarmowej, 2) uruchomienie klap za pomocą kompresora, 3) alarmowe uruchomienie z centrali dymowej; 4\0 sprawdzenie akumulatorów mocujących i ewentualne przesmarowanie okuć</t>
  </si>
  <si>
    <t>klapy oddymiające z siłownikiem 24 V DC 43 sztuk., centralki systemu oddymiania x 2, siłowniki klapy dymowej x 7</t>
  </si>
  <si>
    <t xml:space="preserve">Przeciwpożarowy wyłącznik prądu – 2 szt. </t>
  </si>
  <si>
    <t>TERMIN PRZEGLĄDU</t>
  </si>
  <si>
    <t>KWOTA NETTO ZA PRZEGLĄD</t>
  </si>
  <si>
    <t>Należy sprawdzić działanie i zasilanie centralki, (podstawowe i awaryjne), skontrolować działanie czujek, przycisków,  usunąć awarie i usterki, przeprowadzić badania źródeł izotopowych czujek dymu, wykonać transmisję testową do  Państwowej Straży Pożarnej. System zasysający: wymiana filtra 1 x w roku, testy zadymienia 1 x w roku, diagnostyka za pomocą DIAG  2 x w roku</t>
  </si>
  <si>
    <t>Należy sprawdzić działanie i zasilanie centralki, (podstawowe i awaryjne), skontrolować działanie czujek, przycisków,  usunąć awarie i usterki, przeprowadzić badania źródeł izotopowych czujek dymu.</t>
  </si>
  <si>
    <t xml:space="preserve">l.p. </t>
  </si>
  <si>
    <t xml:space="preserve">adres obiektu </t>
  </si>
  <si>
    <t xml:space="preserve">zakres serwisu </t>
  </si>
  <si>
    <t xml:space="preserve">kwota netto /miesiąc  </t>
  </si>
  <si>
    <t xml:space="preserve">nazwa obiektu </t>
  </si>
  <si>
    <t xml:space="preserve">Bort Miarki </t>
  </si>
  <si>
    <t xml:space="preserve">ul. Miarki 8, Zabrze </t>
  </si>
  <si>
    <t xml:space="preserve">Hostel Guido </t>
  </si>
  <si>
    <t xml:space="preserve">ul. 3 Maja 93a, Zabrze </t>
  </si>
  <si>
    <t xml:space="preserve">Bort Guido </t>
  </si>
  <si>
    <t xml:space="preserve">Bort Mochnackiego </t>
  </si>
  <si>
    <t xml:space="preserve">ul. 3 Maja 93, Zabrze </t>
  </si>
  <si>
    <t>ul. Mochnackiego 12</t>
  </si>
  <si>
    <t xml:space="preserve">Łaźnia Łańcuszkowa </t>
  </si>
  <si>
    <t xml:space="preserve">ul. Wolności 408, Zabrze </t>
  </si>
  <si>
    <t xml:space="preserve">Wieża Ciśnień </t>
  </si>
  <si>
    <t xml:space="preserve">Muzeum </t>
  </si>
  <si>
    <t xml:space="preserve">ul. 3 Maja 19, Zabrze </t>
  </si>
  <si>
    <t xml:space="preserve">ul. Zamoyskiego 2, Zabrze </t>
  </si>
  <si>
    <t>suma:</t>
  </si>
  <si>
    <t xml:space="preserve">stawka za roboczogodzinę: </t>
  </si>
  <si>
    <t>wsparcie techniczne 24 h</t>
  </si>
  <si>
    <t xml:space="preserve">wsparcie techniczne  24 h, usuwanie awarii, wymiana uszkodzonych elementów urządzeń (czujek, akumulatorów - koszt wymiany elementów będzie określany osobnym kosztorysem), diagnostyka uszkodzeń, wymiana drobnych elementów (bezpieczniki, rolki papieru), instruktaż obsługi central ppoż. dla personelu Zamawiającego  podczas przeglądu. </t>
  </si>
  <si>
    <t>KWOTA NETTO</t>
  </si>
  <si>
    <t>warsztat elektryczny</t>
  </si>
  <si>
    <t>3  hydranty wewnętrzne</t>
  </si>
  <si>
    <t>EL 30 - 3 sztuk. El 60 - 1szt.</t>
  </si>
  <si>
    <t xml:space="preserve">prinz schonaich </t>
  </si>
  <si>
    <t>2  hydranty wewnętrzne DN 25</t>
  </si>
  <si>
    <t>EL 30 - 4 szt.</t>
  </si>
  <si>
    <t xml:space="preserve">SUMA: </t>
  </si>
  <si>
    <t>EL 30 - 9szt.</t>
  </si>
  <si>
    <t>Załącznik nr 4</t>
  </si>
  <si>
    <t>System sygnalizacji pożaru POLON 6000,S ROP - 10 szt., ok. 145 czujek dymowych, system zasysający WAGNER w szybie windy, Dźwiękowy system ostrzegawczy MULTIVES</t>
  </si>
  <si>
    <t xml:space="preserve">System sygnalizacji pożaru POLON 6000,  ROP -  27 szt.,  czujek dymowych L1 120 szt, L2 127 szt., centrala UCS 6000, system zasysający w szybach windy x 2, Dźwiękowy system ostrzegawczy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</si>
</sst>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7" x14ac:knownFonts="1">
    <font>
      <sz val="11"/>
      <color theme="1"/>
      <name val="Calibri"/>
      <family val="2"/>
      <scheme val="minor"/>
    </font>
    <font>
      <sz val="9"/>
      <color theme="1"/>
      <name val="Calibri"/>
      <family val="2"/>
      <scheme val="minor"/>
    </font>
    <font>
      <b/>
      <sz val="9"/>
      <color theme="1"/>
      <name val="Calibri"/>
      <family val="2"/>
      <charset val="238"/>
      <scheme val="minor"/>
    </font>
    <font>
      <sz val="26"/>
      <color theme="1"/>
      <name val="Calibri"/>
      <family val="2"/>
      <scheme val="minor"/>
    </font>
    <font>
      <sz val="28"/>
      <color theme="1"/>
      <name val="Calibri"/>
      <family val="2"/>
      <scheme val="minor"/>
    </font>
    <font>
      <u/>
      <sz val="9"/>
      <color theme="1"/>
      <name val="Calibri"/>
      <family val="2"/>
      <charset val="238"/>
      <scheme val="minor"/>
    </font>
    <font>
      <sz val="10"/>
      <color theme="1"/>
      <name val="Calibri"/>
      <family val="2"/>
      <charset val="238"/>
      <scheme val="minor"/>
    </font>
    <font>
      <sz val="10"/>
      <color theme="1"/>
      <name val="Calibri"/>
      <family val="2"/>
      <charset val="238"/>
    </font>
    <font>
      <sz val="24"/>
      <color theme="1"/>
      <name val="Calibri"/>
      <family val="2"/>
      <scheme val="minor"/>
    </font>
    <font>
      <u/>
      <sz val="10"/>
      <color theme="1"/>
      <name val="Calibri"/>
      <family val="2"/>
      <charset val="238"/>
      <scheme val="minor"/>
    </font>
    <font>
      <sz val="16"/>
      <color theme="1"/>
      <name val="Calibri"/>
      <family val="2"/>
      <scheme val="minor"/>
    </font>
    <font>
      <sz val="18"/>
      <color theme="1"/>
      <name val="Calibri"/>
      <family val="2"/>
      <scheme val="minor"/>
    </font>
    <font>
      <sz val="11"/>
      <color theme="1"/>
      <name val="Calibri"/>
      <family val="2"/>
      <scheme val="minor"/>
    </font>
    <font>
      <sz val="9"/>
      <color theme="1"/>
      <name val="Calibri"/>
      <family val="2"/>
      <charset val="238"/>
      <scheme val="minor"/>
    </font>
    <font>
      <b/>
      <sz val="10"/>
      <color theme="1"/>
      <name val="Calibri"/>
      <family val="2"/>
      <scheme val="minor"/>
    </font>
    <font>
      <sz val="10"/>
      <color theme="1"/>
      <name val="Calibri"/>
      <family val="2"/>
      <scheme val="minor"/>
    </font>
    <font>
      <sz val="22"/>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s>
  <cellStyleXfs count="2">
    <xf numFmtId="0" fontId="0" fillId="0" borderId="0"/>
    <xf numFmtId="44" fontId="12" fillId="0" borderId="0" applyFont="0" applyFill="0" applyBorder="0" applyAlignment="0" applyProtection="0"/>
  </cellStyleXfs>
  <cellXfs count="101">
    <xf numFmtId="0" fontId="0" fillId="0" borderId="0" xfId="0"/>
    <xf numFmtId="0" fontId="1" fillId="0" borderId="0" xfId="0" applyFont="1"/>
    <xf numFmtId="0" fontId="1"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6" fillId="0" borderId="1" xfId="0" applyFont="1" applyBorder="1" applyAlignment="1">
      <alignment horizontal="left" vertical="center" wrapText="1"/>
    </xf>
    <xf numFmtId="0" fontId="1" fillId="0" borderId="1" xfId="0" applyFont="1" applyBorder="1" applyAlignment="1">
      <alignment horizontal="left" vertical="center"/>
    </xf>
    <xf numFmtId="0" fontId="7" fillId="0" borderId="1" xfId="0" applyFont="1" applyBorder="1" applyAlignment="1">
      <alignment horizontal="left"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textRotation="90" wrapText="1"/>
    </xf>
    <xf numFmtId="0" fontId="1"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horizontal="right" vertical="center" wrapText="1"/>
    </xf>
    <xf numFmtId="0" fontId="8" fillId="0" borderId="0" xfId="0" applyFont="1" applyBorder="1" applyAlignment="1">
      <alignment horizontal="center" vertical="center" textRotation="90" wrapText="1"/>
    </xf>
    <xf numFmtId="0" fontId="6" fillId="2" borderId="1" xfId="0" applyFont="1" applyFill="1" applyBorder="1" applyAlignment="1">
      <alignment horizontal="left" vertical="center" wrapText="1"/>
    </xf>
    <xf numFmtId="0" fontId="6" fillId="2"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10" fillId="0" borderId="0" xfId="0" applyFont="1" applyBorder="1" applyAlignment="1">
      <alignment horizontal="center" vertical="center" textRotation="90" wrapText="1"/>
    </xf>
    <xf numFmtId="0" fontId="6" fillId="0" borderId="1" xfId="0" applyFont="1" applyFill="1" applyBorder="1" applyAlignment="1">
      <alignment horizontal="left" vertical="center" wrapText="1"/>
    </xf>
    <xf numFmtId="0" fontId="0" fillId="0" borderId="0" xfId="0" applyAlignment="1">
      <alignment horizontal="left" vertical="center"/>
    </xf>
    <xf numFmtId="0" fontId="2" fillId="0" borderId="1" xfId="0" applyFont="1" applyBorder="1" applyAlignment="1">
      <alignment horizontal="center" vertical="center" wrapText="1"/>
    </xf>
    <xf numFmtId="44" fontId="0" fillId="0" borderId="0" xfId="1" applyFont="1" applyAlignment="1">
      <alignment horizontal="center" vertical="center"/>
    </xf>
    <xf numFmtId="44" fontId="0" fillId="0" borderId="1" xfId="1" applyFont="1" applyBorder="1" applyAlignment="1">
      <alignment horizontal="center" vertical="center"/>
    </xf>
    <xf numFmtId="44" fontId="0" fillId="0" borderId="3" xfId="1" applyFont="1" applyBorder="1" applyAlignment="1">
      <alignment horizontal="center" vertical="center"/>
    </xf>
    <xf numFmtId="44" fontId="0" fillId="0" borderId="4" xfId="1" applyFont="1" applyBorder="1" applyAlignment="1">
      <alignment horizontal="center" vertical="center"/>
    </xf>
    <xf numFmtId="44" fontId="0" fillId="0" borderId="0" xfId="0" applyNumberFormat="1"/>
    <xf numFmtId="44" fontId="0" fillId="0" borderId="1" xfId="1" applyFont="1" applyBorder="1" applyAlignment="1">
      <alignment horizontal="center" vertical="center"/>
    </xf>
    <xf numFmtId="0" fontId="1" fillId="0" borderId="1" xfId="0" applyFont="1" applyBorder="1" applyAlignment="1">
      <alignment horizontal="left" vertical="center" wrapText="1"/>
    </xf>
    <xf numFmtId="0" fontId="6" fillId="0" borderId="1" xfId="0" applyFont="1" applyBorder="1" applyAlignment="1">
      <alignment horizontal="left" vertical="center" wrapText="1"/>
    </xf>
    <xf numFmtId="44" fontId="0" fillId="0" borderId="3" xfId="1" applyFont="1" applyBorder="1" applyAlignment="1">
      <alignment horizontal="center" vertical="center"/>
    </xf>
    <xf numFmtId="44" fontId="2" fillId="0" borderId="1" xfId="1" applyFont="1" applyBorder="1" applyAlignment="1">
      <alignment horizontal="center" vertical="center" wrapText="1"/>
    </xf>
    <xf numFmtId="17" fontId="1" fillId="0" borderId="1" xfId="0" applyNumberFormat="1" applyFont="1" applyBorder="1" applyAlignment="1">
      <alignment horizontal="left" vertical="center" wrapText="1"/>
    </xf>
    <xf numFmtId="44" fontId="0" fillId="0" borderId="6" xfId="1" applyFont="1" applyBorder="1" applyAlignment="1">
      <alignment horizontal="center" vertical="center"/>
    </xf>
    <xf numFmtId="17" fontId="6" fillId="0" borderId="1" xfId="0" applyNumberFormat="1" applyFont="1" applyBorder="1" applyAlignment="1">
      <alignment horizontal="left" vertical="center" wrapText="1"/>
    </xf>
    <xf numFmtId="17" fontId="7" fillId="0" borderId="1" xfId="0" applyNumberFormat="1" applyFont="1" applyBorder="1" applyAlignment="1">
      <alignment horizontal="left" vertical="center" wrapText="1"/>
    </xf>
    <xf numFmtId="17" fontId="6" fillId="2" borderId="1" xfId="0" applyNumberFormat="1" applyFont="1" applyFill="1" applyBorder="1" applyAlignment="1">
      <alignment horizontal="left" vertical="center" wrapText="1"/>
    </xf>
    <xf numFmtId="44" fontId="0" fillId="2" borderId="1" xfId="1" applyFont="1" applyFill="1" applyBorder="1" applyAlignment="1">
      <alignment horizontal="center" vertical="center"/>
    </xf>
    <xf numFmtId="44" fontId="2" fillId="0" borderId="3" xfId="1" applyFont="1" applyBorder="1" applyAlignment="1">
      <alignment horizontal="center" vertical="center" wrapText="1"/>
    </xf>
    <xf numFmtId="17" fontId="1" fillId="0" borderId="3" xfId="0" applyNumberFormat="1" applyFont="1" applyBorder="1" applyAlignment="1">
      <alignment horizontal="left" vertical="center" wrapText="1"/>
    </xf>
    <xf numFmtId="17" fontId="13" fillId="0" borderId="3" xfId="0" applyNumberFormat="1" applyFont="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vertical="center"/>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14" fillId="0" borderId="1" xfId="0" applyFont="1" applyBorder="1"/>
    <xf numFmtId="0" fontId="14" fillId="0" borderId="1" xfId="0" applyFont="1" applyBorder="1" applyAlignment="1">
      <alignment horizontal="left" wrapText="1"/>
    </xf>
    <xf numFmtId="0" fontId="15" fillId="0" borderId="1" xfId="0" applyFont="1" applyBorder="1"/>
    <xf numFmtId="0" fontId="15" fillId="0" borderId="1" xfId="0" applyFont="1" applyBorder="1" applyAlignment="1">
      <alignment wrapText="1"/>
    </xf>
    <xf numFmtId="0" fontId="0" fillId="0" borderId="0" xfId="0" applyAlignment="1">
      <alignment horizontal="right"/>
    </xf>
    <xf numFmtId="44" fontId="0" fillId="0" borderId="4" xfId="1" applyFont="1" applyBorder="1"/>
    <xf numFmtId="44" fontId="15" fillId="0" borderId="1" xfId="1" applyFont="1" applyBorder="1"/>
    <xf numFmtId="44" fontId="15" fillId="0" borderId="3" xfId="1" applyFont="1" applyBorder="1"/>
    <xf numFmtId="44" fontId="0" fillId="0" borderId="1" xfId="1" applyFont="1" applyBorder="1" applyAlignment="1">
      <alignment horizontal="center" vertical="center"/>
    </xf>
    <xf numFmtId="0" fontId="1" fillId="0" borderId="1" xfId="0" applyFont="1" applyBorder="1" applyAlignment="1">
      <alignment horizontal="left" vertical="center" wrapText="1"/>
    </xf>
    <xf numFmtId="0" fontId="6" fillId="0" borderId="1" xfId="0" applyFont="1" applyBorder="1" applyAlignment="1">
      <alignment horizontal="left" vertical="center" wrapText="1"/>
    </xf>
    <xf numFmtId="44" fontId="2" fillId="0" borderId="1" xfId="1" applyFont="1" applyBorder="1" applyAlignment="1">
      <alignment horizontal="center" vertical="center"/>
    </xf>
    <xf numFmtId="0" fontId="11" fillId="0" borderId="0" xfId="0" applyFont="1" applyBorder="1" applyAlignment="1">
      <alignment horizontal="center" vertical="center"/>
    </xf>
    <xf numFmtId="44" fontId="0" fillId="0" borderId="0" xfId="1" applyFont="1" applyBorder="1" applyAlignment="1">
      <alignment horizontal="center" vertical="center"/>
    </xf>
    <xf numFmtId="44" fontId="2" fillId="0" borderId="3" xfId="1" applyFont="1" applyBorder="1" applyAlignment="1">
      <alignment horizontal="center" vertical="center"/>
    </xf>
    <xf numFmtId="0" fontId="0" fillId="0" borderId="1" xfId="0" applyBorder="1" applyAlignment="1">
      <alignment horizontal="left" vertical="center"/>
    </xf>
    <xf numFmtId="17" fontId="0" fillId="0" borderId="1" xfId="1" applyNumberFormat="1" applyFont="1" applyBorder="1" applyAlignment="1">
      <alignment horizontal="center" vertical="center"/>
    </xf>
    <xf numFmtId="17" fontId="0" fillId="0" borderId="1" xfId="0" applyNumberFormat="1" applyBorder="1" applyAlignment="1">
      <alignment horizontal="left" vertical="center"/>
    </xf>
    <xf numFmtId="44" fontId="0" fillId="0" borderId="4" xfId="0" applyNumberFormat="1" applyBorder="1"/>
    <xf numFmtId="0" fontId="6" fillId="0" borderId="1" xfId="0" applyFont="1" applyBorder="1" applyAlignment="1">
      <alignment horizontal="left" vertical="center" wrapText="1"/>
    </xf>
    <xf numFmtId="0" fontId="10" fillId="0" borderId="7" xfId="0" applyFont="1" applyBorder="1" applyAlignment="1">
      <alignment horizontal="center"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1" fillId="0" borderId="3"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44" fontId="0" fillId="0" borderId="1" xfId="1"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4" fillId="0" borderId="3" xfId="0" applyFont="1" applyBorder="1" applyAlignment="1">
      <alignment horizontal="center" vertical="center" textRotation="90" wrapText="1"/>
    </xf>
    <xf numFmtId="0" fontId="4" fillId="0" borderId="5"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1" fillId="0" borderId="1" xfId="0" applyFont="1" applyBorder="1" applyAlignment="1">
      <alignment horizontal="lef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textRotation="90" wrapText="1"/>
    </xf>
    <xf numFmtId="0" fontId="1" fillId="0" borderId="5" xfId="0" applyFont="1" applyBorder="1" applyAlignment="1">
      <alignment horizontal="left" vertical="center" wrapText="1"/>
    </xf>
    <xf numFmtId="0" fontId="8" fillId="0" borderId="1" xfId="0" applyFont="1" applyBorder="1" applyAlignment="1">
      <alignment horizontal="center" vertical="center" textRotation="90" wrapText="1"/>
    </xf>
    <xf numFmtId="17" fontId="1" fillId="0" borderId="3" xfId="0" applyNumberFormat="1" applyFont="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center" vertical="center" wrapText="1"/>
    </xf>
    <xf numFmtId="0" fontId="10" fillId="0" borderId="5" xfId="0" applyFont="1" applyBorder="1" applyAlignment="1">
      <alignment horizontal="center" vertical="center" textRotation="90" wrapText="1"/>
    </xf>
    <xf numFmtId="0" fontId="10" fillId="0" borderId="2" xfId="0" applyFont="1" applyBorder="1" applyAlignment="1">
      <alignment horizontal="center" vertical="center" textRotation="90" wrapText="1"/>
    </xf>
    <xf numFmtId="0" fontId="11" fillId="0" borderId="1" xfId="0" applyFont="1" applyBorder="1" applyAlignment="1">
      <alignment horizontal="center" vertical="center"/>
    </xf>
    <xf numFmtId="0" fontId="16" fillId="0" borderId="1" xfId="0" applyFont="1" applyBorder="1" applyAlignment="1">
      <alignment horizontal="center" vertical="center" textRotation="90" wrapText="1"/>
    </xf>
    <xf numFmtId="0" fontId="8" fillId="0" borderId="3" xfId="0" applyFont="1" applyBorder="1" applyAlignment="1">
      <alignment horizontal="center" vertical="center" textRotation="90" wrapText="1"/>
    </xf>
    <xf numFmtId="0" fontId="8" fillId="0" borderId="5" xfId="0" applyFont="1" applyBorder="1" applyAlignment="1">
      <alignment horizontal="center" vertical="center" textRotation="90" wrapText="1"/>
    </xf>
    <xf numFmtId="0" fontId="8" fillId="0" borderId="2" xfId="0" applyFont="1" applyBorder="1" applyAlignment="1">
      <alignment horizontal="center" vertical="center" textRotation="90"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12"/>
  <sheetViews>
    <sheetView tabSelected="1" topLeftCell="A106" zoomScale="80" zoomScaleNormal="80" workbookViewId="0">
      <selection activeCell="D114" sqref="D114"/>
    </sheetView>
  </sheetViews>
  <sheetFormatPr defaultRowHeight="15" x14ac:dyDescent="0.25"/>
  <cols>
    <col min="1" max="1" width="5.28515625" customWidth="1"/>
    <col min="2" max="2" width="10" customWidth="1"/>
    <col min="3" max="3" width="25.42578125" style="21" customWidth="1"/>
    <col min="4" max="4" width="42" style="21" customWidth="1"/>
    <col min="5" max="5" width="93.42578125" style="21" customWidth="1"/>
    <col min="6" max="6" width="13" style="21" customWidth="1"/>
    <col min="7" max="7" width="14.140625" style="23" customWidth="1"/>
    <col min="8" max="8" width="11" customWidth="1"/>
    <col min="9" max="9" width="11.28515625" bestFit="1" customWidth="1"/>
  </cols>
  <sheetData>
    <row r="1" spans="1:9" ht="27" customHeight="1" x14ac:dyDescent="0.25">
      <c r="A1" s="1"/>
      <c r="B1" s="1"/>
      <c r="C1" s="2"/>
      <c r="D1" s="2"/>
      <c r="E1" s="2"/>
      <c r="F1" s="66" t="s">
        <v>106</v>
      </c>
      <c r="G1" s="66"/>
    </row>
    <row r="2" spans="1:9" ht="24" x14ac:dyDescent="0.25">
      <c r="A2" s="1"/>
      <c r="B2" s="3" t="s">
        <v>0</v>
      </c>
      <c r="C2" s="4" t="s">
        <v>1</v>
      </c>
      <c r="D2" s="4" t="s">
        <v>2</v>
      </c>
      <c r="E2" s="4" t="s">
        <v>3</v>
      </c>
      <c r="F2" s="22" t="s">
        <v>70</v>
      </c>
      <c r="G2" s="32" t="s">
        <v>71</v>
      </c>
    </row>
    <row r="3" spans="1:9" ht="72" customHeight="1" x14ac:dyDescent="0.25">
      <c r="A3" s="78" t="s">
        <v>4</v>
      </c>
      <c r="B3" s="81" t="s">
        <v>5</v>
      </c>
      <c r="C3" s="84" t="s">
        <v>6</v>
      </c>
      <c r="D3" s="84" t="s">
        <v>7</v>
      </c>
      <c r="E3" s="84" t="s">
        <v>73</v>
      </c>
      <c r="F3" s="33">
        <v>45047</v>
      </c>
      <c r="G3" s="77"/>
      <c r="I3" s="27"/>
    </row>
    <row r="4" spans="1:9" ht="0.75" customHeight="1" x14ac:dyDescent="0.25">
      <c r="A4" s="79"/>
      <c r="B4" s="82"/>
      <c r="C4" s="84"/>
      <c r="D4" s="84"/>
      <c r="E4" s="84"/>
      <c r="F4" s="33">
        <v>45047</v>
      </c>
      <c r="G4" s="77"/>
    </row>
    <row r="5" spans="1:9" ht="60.75" customHeight="1" x14ac:dyDescent="0.25">
      <c r="A5" s="79"/>
      <c r="B5" s="82"/>
      <c r="C5" s="5" t="s">
        <v>9</v>
      </c>
      <c r="D5" s="6" t="s">
        <v>10</v>
      </c>
      <c r="E5" s="7" t="s">
        <v>11</v>
      </c>
      <c r="F5" s="33">
        <v>45047</v>
      </c>
      <c r="G5" s="24"/>
      <c r="I5" s="27"/>
    </row>
    <row r="6" spans="1:9" ht="48.75" customHeight="1" x14ac:dyDescent="0.25">
      <c r="A6" s="79"/>
      <c r="B6" s="82"/>
      <c r="C6" s="5" t="s">
        <v>12</v>
      </c>
      <c r="D6" s="8" t="s">
        <v>13</v>
      </c>
      <c r="E6" s="7" t="s">
        <v>14</v>
      </c>
      <c r="F6" s="33">
        <v>45047</v>
      </c>
      <c r="G6" s="24"/>
      <c r="I6" s="27"/>
    </row>
    <row r="7" spans="1:9" ht="101.25" customHeight="1" x14ac:dyDescent="0.25">
      <c r="A7" s="79"/>
      <c r="B7" s="82"/>
      <c r="C7" s="7" t="s">
        <v>15</v>
      </c>
      <c r="D7" s="7" t="s">
        <v>16</v>
      </c>
      <c r="E7" s="9" t="s">
        <v>17</v>
      </c>
      <c r="F7" s="33">
        <v>45047</v>
      </c>
      <c r="G7" s="24"/>
      <c r="I7" s="27"/>
    </row>
    <row r="8" spans="1:9" ht="153" customHeight="1" x14ac:dyDescent="0.25">
      <c r="A8" s="80"/>
      <c r="B8" s="83"/>
      <c r="C8" s="8" t="s">
        <v>18</v>
      </c>
      <c r="D8" s="30" t="s">
        <v>19</v>
      </c>
      <c r="E8" s="30" t="s">
        <v>20</v>
      </c>
      <c r="F8" s="33">
        <v>45047</v>
      </c>
      <c r="G8" s="28"/>
      <c r="I8" s="27"/>
    </row>
    <row r="9" spans="1:9" ht="29.25" customHeight="1" thickBot="1" x14ac:dyDescent="0.3">
      <c r="A9" s="10"/>
      <c r="B9" s="11"/>
      <c r="C9" s="12"/>
      <c r="D9" s="13"/>
      <c r="E9" s="14" t="s">
        <v>21</v>
      </c>
      <c r="F9" s="14"/>
      <c r="G9" s="34">
        <f>SUM(G3:G8)</f>
        <v>0</v>
      </c>
    </row>
    <row r="10" spans="1:9" ht="24.75" customHeight="1" x14ac:dyDescent="0.25">
      <c r="A10" s="1"/>
      <c r="B10" s="1"/>
      <c r="C10" s="2"/>
      <c r="D10" s="13"/>
      <c r="E10" s="13"/>
      <c r="F10" s="13"/>
    </row>
    <row r="11" spans="1:9" ht="24" x14ac:dyDescent="0.25">
      <c r="A11" s="1"/>
      <c r="B11" s="3" t="s">
        <v>0</v>
      </c>
      <c r="C11" s="4" t="s">
        <v>1</v>
      </c>
      <c r="D11" s="4" t="s">
        <v>2</v>
      </c>
      <c r="E11" s="4" t="s">
        <v>3</v>
      </c>
      <c r="F11" s="22" t="s">
        <v>70</v>
      </c>
      <c r="G11" s="32" t="s">
        <v>71</v>
      </c>
    </row>
    <row r="12" spans="1:9" ht="15" customHeight="1" x14ac:dyDescent="0.25">
      <c r="A12" s="85" t="s">
        <v>22</v>
      </c>
      <c r="B12" s="86" t="s">
        <v>23</v>
      </c>
      <c r="C12" s="84" t="s">
        <v>6</v>
      </c>
      <c r="D12" s="67" t="s">
        <v>24</v>
      </c>
      <c r="E12" s="84" t="s">
        <v>8</v>
      </c>
      <c r="F12" s="89">
        <v>45047</v>
      </c>
      <c r="G12" s="77"/>
      <c r="I12" s="27"/>
    </row>
    <row r="13" spans="1:9" ht="15" customHeight="1" x14ac:dyDescent="0.25">
      <c r="A13" s="85"/>
      <c r="B13" s="86"/>
      <c r="C13" s="84"/>
      <c r="D13" s="87"/>
      <c r="E13" s="84"/>
      <c r="F13" s="87"/>
      <c r="G13" s="77"/>
    </row>
    <row r="14" spans="1:9" ht="15" customHeight="1" x14ac:dyDescent="0.25">
      <c r="A14" s="85"/>
      <c r="B14" s="86"/>
      <c r="C14" s="84"/>
      <c r="D14" s="87"/>
      <c r="E14" s="84"/>
      <c r="F14" s="87"/>
      <c r="G14" s="77"/>
    </row>
    <row r="15" spans="1:9" ht="15" customHeight="1" x14ac:dyDescent="0.25">
      <c r="A15" s="85"/>
      <c r="B15" s="86"/>
      <c r="C15" s="84"/>
      <c r="D15" s="87"/>
      <c r="E15" s="84"/>
      <c r="F15" s="87"/>
      <c r="G15" s="77"/>
    </row>
    <row r="16" spans="1:9" ht="15" customHeight="1" x14ac:dyDescent="0.25">
      <c r="A16" s="85"/>
      <c r="B16" s="86"/>
      <c r="C16" s="84"/>
      <c r="D16" s="87"/>
      <c r="E16" s="84"/>
      <c r="F16" s="87"/>
      <c r="G16" s="77"/>
    </row>
    <row r="17" spans="1:9" ht="15" customHeight="1" x14ac:dyDescent="0.25">
      <c r="A17" s="85"/>
      <c r="B17" s="86"/>
      <c r="C17" s="84"/>
      <c r="D17" s="87"/>
      <c r="E17" s="84"/>
      <c r="F17" s="87"/>
      <c r="G17" s="77"/>
    </row>
    <row r="18" spans="1:9" ht="15" customHeight="1" x14ac:dyDescent="0.25">
      <c r="A18" s="85"/>
      <c r="B18" s="86"/>
      <c r="C18" s="84"/>
      <c r="D18" s="87"/>
      <c r="E18" s="84"/>
      <c r="F18" s="87"/>
      <c r="G18" s="77"/>
    </row>
    <row r="19" spans="1:9" ht="11.25" customHeight="1" x14ac:dyDescent="0.25">
      <c r="A19" s="85"/>
      <c r="B19" s="86"/>
      <c r="C19" s="84"/>
      <c r="D19" s="68"/>
      <c r="E19" s="84"/>
      <c r="F19" s="68"/>
      <c r="G19" s="77"/>
      <c r="I19" s="27"/>
    </row>
    <row r="20" spans="1:9" ht="48" x14ac:dyDescent="0.25">
      <c r="A20" s="85"/>
      <c r="B20" s="86"/>
      <c r="C20" s="5" t="s">
        <v>9</v>
      </c>
      <c r="D20" s="6" t="s">
        <v>25</v>
      </c>
      <c r="E20" s="7" t="s">
        <v>11</v>
      </c>
      <c r="F20" s="35">
        <v>45047</v>
      </c>
      <c r="G20" s="24"/>
      <c r="I20" s="27"/>
    </row>
    <row r="21" spans="1:9" ht="63.75" x14ac:dyDescent="0.25">
      <c r="A21" s="85"/>
      <c r="B21" s="86"/>
      <c r="C21" s="5" t="s">
        <v>26</v>
      </c>
      <c r="D21" s="6" t="s">
        <v>27</v>
      </c>
      <c r="E21" s="7" t="s">
        <v>28</v>
      </c>
      <c r="F21" s="35">
        <v>45047</v>
      </c>
      <c r="G21" s="24"/>
      <c r="I21" s="27"/>
    </row>
    <row r="22" spans="1:9" ht="25.5" x14ac:dyDescent="0.25">
      <c r="A22" s="85"/>
      <c r="B22" s="86"/>
      <c r="C22" s="5" t="s">
        <v>12</v>
      </c>
      <c r="D22" s="8" t="s">
        <v>29</v>
      </c>
      <c r="E22" s="7" t="s">
        <v>14</v>
      </c>
      <c r="F22" s="35">
        <v>45047</v>
      </c>
      <c r="G22" s="24"/>
      <c r="I22" s="27"/>
    </row>
    <row r="23" spans="1:9" ht="89.25" x14ac:dyDescent="0.25">
      <c r="A23" s="85"/>
      <c r="B23" s="86"/>
      <c r="C23" s="7" t="s">
        <v>15</v>
      </c>
      <c r="D23" s="7" t="s">
        <v>30</v>
      </c>
      <c r="E23" s="9" t="s">
        <v>17</v>
      </c>
      <c r="F23" s="35">
        <v>45047</v>
      </c>
      <c r="G23" s="24"/>
      <c r="I23" s="27"/>
    </row>
    <row r="24" spans="1:9" ht="140.25" x14ac:dyDescent="0.25">
      <c r="A24" s="85"/>
      <c r="B24" s="86"/>
      <c r="C24" s="8" t="s">
        <v>18</v>
      </c>
      <c r="D24" s="7" t="s">
        <v>31</v>
      </c>
      <c r="E24" s="7" t="s">
        <v>20</v>
      </c>
      <c r="F24" s="35">
        <v>45047</v>
      </c>
      <c r="G24" s="28"/>
      <c r="I24" s="27"/>
    </row>
    <row r="25" spans="1:9" ht="27.75" customHeight="1" thickBot="1" x14ac:dyDescent="0.3">
      <c r="A25" s="10"/>
      <c r="B25" s="11"/>
      <c r="C25" s="12"/>
      <c r="D25" s="13"/>
      <c r="E25" s="14" t="s">
        <v>32</v>
      </c>
      <c r="F25" s="14"/>
      <c r="G25" s="34">
        <f>SUM(G12:G24)</f>
        <v>0</v>
      </c>
    </row>
    <row r="26" spans="1:9" ht="18.75" customHeight="1" x14ac:dyDescent="0.25">
      <c r="A26" s="1"/>
      <c r="B26" s="1"/>
      <c r="C26" s="2"/>
      <c r="D26" s="2"/>
      <c r="E26" s="2"/>
      <c r="F26" s="2"/>
    </row>
    <row r="27" spans="1:9" ht="24" x14ac:dyDescent="0.25">
      <c r="A27" s="1"/>
      <c r="B27" s="3" t="s">
        <v>0</v>
      </c>
      <c r="C27" s="4" t="s">
        <v>1</v>
      </c>
      <c r="D27" s="4" t="s">
        <v>2</v>
      </c>
      <c r="E27" s="4" t="s">
        <v>3</v>
      </c>
      <c r="F27" s="22" t="s">
        <v>70</v>
      </c>
      <c r="G27" s="32" t="s">
        <v>71</v>
      </c>
    </row>
    <row r="28" spans="1:9" ht="15" customHeight="1" x14ac:dyDescent="0.25">
      <c r="A28" s="85" t="s">
        <v>33</v>
      </c>
      <c r="B28" s="88" t="s">
        <v>34</v>
      </c>
      <c r="C28" s="84" t="s">
        <v>6</v>
      </c>
      <c r="D28" s="67" t="s">
        <v>35</v>
      </c>
      <c r="E28" s="84" t="s">
        <v>73</v>
      </c>
      <c r="F28" s="89">
        <v>45047</v>
      </c>
      <c r="G28" s="77"/>
      <c r="I28" s="27"/>
    </row>
    <row r="29" spans="1:9" ht="15" customHeight="1" x14ac:dyDescent="0.25">
      <c r="A29" s="85"/>
      <c r="B29" s="88"/>
      <c r="C29" s="84"/>
      <c r="D29" s="87"/>
      <c r="E29" s="84"/>
      <c r="F29" s="87"/>
      <c r="G29" s="77"/>
    </row>
    <row r="30" spans="1:9" ht="15" customHeight="1" x14ac:dyDescent="0.25">
      <c r="A30" s="85"/>
      <c r="B30" s="88"/>
      <c r="C30" s="84"/>
      <c r="D30" s="87"/>
      <c r="E30" s="84"/>
      <c r="F30" s="87"/>
      <c r="G30" s="77"/>
    </row>
    <row r="31" spans="1:9" ht="15" customHeight="1" x14ac:dyDescent="0.25">
      <c r="A31" s="85"/>
      <c r="B31" s="88"/>
      <c r="C31" s="84"/>
      <c r="D31" s="87"/>
      <c r="E31" s="84"/>
      <c r="F31" s="87"/>
      <c r="G31" s="77"/>
    </row>
    <row r="32" spans="1:9" ht="15" customHeight="1" x14ac:dyDescent="0.25">
      <c r="A32" s="85"/>
      <c r="B32" s="88"/>
      <c r="C32" s="84"/>
      <c r="D32" s="87"/>
      <c r="E32" s="84"/>
      <c r="F32" s="87"/>
      <c r="G32" s="77"/>
    </row>
    <row r="33" spans="1:9" ht="15" customHeight="1" x14ac:dyDescent="0.25">
      <c r="A33" s="85"/>
      <c r="B33" s="88"/>
      <c r="C33" s="84"/>
      <c r="D33" s="87"/>
      <c r="E33" s="84"/>
      <c r="F33" s="87"/>
      <c r="G33" s="77"/>
    </row>
    <row r="34" spans="1:9" ht="15" customHeight="1" x14ac:dyDescent="0.25">
      <c r="A34" s="85"/>
      <c r="B34" s="88"/>
      <c r="C34" s="84"/>
      <c r="D34" s="87"/>
      <c r="E34" s="84"/>
      <c r="F34" s="87"/>
      <c r="G34" s="77"/>
    </row>
    <row r="35" spans="1:9" ht="15" customHeight="1" x14ac:dyDescent="0.25">
      <c r="A35" s="85"/>
      <c r="B35" s="88"/>
      <c r="C35" s="84"/>
      <c r="D35" s="68"/>
      <c r="E35" s="84"/>
      <c r="F35" s="68"/>
      <c r="G35" s="77"/>
      <c r="I35" s="27"/>
    </row>
    <row r="36" spans="1:9" ht="25.5" x14ac:dyDescent="0.25">
      <c r="A36" s="85"/>
      <c r="B36" s="88"/>
      <c r="C36" s="5" t="s">
        <v>12</v>
      </c>
      <c r="D36" s="8" t="s">
        <v>36</v>
      </c>
      <c r="E36" s="7" t="s">
        <v>14</v>
      </c>
      <c r="F36" s="35">
        <v>45047</v>
      </c>
      <c r="G36" s="24"/>
      <c r="I36" s="27"/>
    </row>
    <row r="37" spans="1:9" ht="140.25" x14ac:dyDescent="0.25">
      <c r="A37" s="85"/>
      <c r="B37" s="88"/>
      <c r="C37" s="8" t="s">
        <v>18</v>
      </c>
      <c r="D37" s="7" t="s">
        <v>37</v>
      </c>
      <c r="E37" s="7" t="s">
        <v>20</v>
      </c>
      <c r="F37" s="35">
        <v>45047</v>
      </c>
      <c r="G37" s="28"/>
      <c r="I37" s="27"/>
    </row>
    <row r="38" spans="1:9" ht="24" customHeight="1" thickBot="1" x14ac:dyDescent="0.3">
      <c r="A38" s="10"/>
      <c r="B38" s="15"/>
      <c r="C38" s="12"/>
      <c r="D38" s="13"/>
      <c r="E38" s="14" t="s">
        <v>32</v>
      </c>
      <c r="F38" s="14"/>
      <c r="G38" s="34">
        <f>SUM(G28:G37)</f>
        <v>0</v>
      </c>
    </row>
    <row r="39" spans="1:9" ht="20.25" customHeight="1" x14ac:dyDescent="0.25">
      <c r="A39" s="1"/>
      <c r="B39" s="1"/>
      <c r="C39" s="2"/>
      <c r="D39" s="2"/>
      <c r="E39" s="2"/>
      <c r="F39" s="2"/>
    </row>
    <row r="40" spans="1:9" ht="24" x14ac:dyDescent="0.25">
      <c r="A40" s="1"/>
      <c r="B40" s="3" t="s">
        <v>0</v>
      </c>
      <c r="C40" s="4" t="s">
        <v>1</v>
      </c>
      <c r="D40" s="4" t="s">
        <v>2</v>
      </c>
      <c r="E40" s="4" t="s">
        <v>3</v>
      </c>
      <c r="F40" s="22" t="s">
        <v>70</v>
      </c>
      <c r="G40" s="32" t="s">
        <v>71</v>
      </c>
    </row>
    <row r="41" spans="1:9" ht="15" customHeight="1" x14ac:dyDescent="0.25">
      <c r="A41" s="85" t="s">
        <v>38</v>
      </c>
      <c r="B41" s="86" t="s">
        <v>39</v>
      </c>
      <c r="C41" s="84" t="s">
        <v>6</v>
      </c>
      <c r="D41" s="67" t="s">
        <v>40</v>
      </c>
      <c r="E41" s="84" t="s">
        <v>73</v>
      </c>
      <c r="F41" s="89">
        <v>45047</v>
      </c>
      <c r="G41" s="77"/>
      <c r="I41" s="27"/>
    </row>
    <row r="42" spans="1:9" ht="15" customHeight="1" x14ac:dyDescent="0.25">
      <c r="A42" s="85"/>
      <c r="B42" s="86"/>
      <c r="C42" s="84"/>
      <c r="D42" s="87"/>
      <c r="E42" s="84"/>
      <c r="F42" s="87"/>
      <c r="G42" s="77"/>
    </row>
    <row r="43" spans="1:9" ht="15" customHeight="1" x14ac:dyDescent="0.25">
      <c r="A43" s="85"/>
      <c r="B43" s="86"/>
      <c r="C43" s="84"/>
      <c r="D43" s="87"/>
      <c r="E43" s="84"/>
      <c r="F43" s="87"/>
      <c r="G43" s="77"/>
    </row>
    <row r="44" spans="1:9" ht="15" customHeight="1" x14ac:dyDescent="0.25">
      <c r="A44" s="85"/>
      <c r="B44" s="86"/>
      <c r="C44" s="84"/>
      <c r="D44" s="87"/>
      <c r="E44" s="84"/>
      <c r="F44" s="87"/>
      <c r="G44" s="77"/>
    </row>
    <row r="45" spans="1:9" ht="15" customHeight="1" x14ac:dyDescent="0.25">
      <c r="A45" s="85"/>
      <c r="B45" s="86"/>
      <c r="C45" s="84"/>
      <c r="D45" s="87"/>
      <c r="E45" s="84"/>
      <c r="F45" s="87"/>
      <c r="G45" s="77"/>
    </row>
    <row r="46" spans="1:9" ht="15" customHeight="1" x14ac:dyDescent="0.25">
      <c r="A46" s="85"/>
      <c r="B46" s="86"/>
      <c r="C46" s="84"/>
      <c r="D46" s="87"/>
      <c r="E46" s="84"/>
      <c r="F46" s="87"/>
      <c r="G46" s="77"/>
    </row>
    <row r="47" spans="1:9" ht="15" customHeight="1" x14ac:dyDescent="0.25">
      <c r="A47" s="85"/>
      <c r="B47" s="86"/>
      <c r="C47" s="84"/>
      <c r="D47" s="87"/>
      <c r="E47" s="84"/>
      <c r="F47" s="87"/>
      <c r="G47" s="77"/>
    </row>
    <row r="48" spans="1:9" ht="15" customHeight="1" x14ac:dyDescent="0.25">
      <c r="A48" s="85"/>
      <c r="B48" s="86"/>
      <c r="C48" s="84"/>
      <c r="D48" s="68"/>
      <c r="E48" s="84"/>
      <c r="F48" s="68"/>
      <c r="G48" s="77"/>
      <c r="I48" s="27"/>
    </row>
    <row r="49" spans="1:9" ht="108" x14ac:dyDescent="0.25">
      <c r="A49" s="85"/>
      <c r="B49" s="86"/>
      <c r="C49" s="5" t="s">
        <v>9</v>
      </c>
      <c r="D49" s="6" t="s">
        <v>41</v>
      </c>
      <c r="E49" s="7" t="s">
        <v>11</v>
      </c>
      <c r="F49" s="35">
        <v>45047</v>
      </c>
      <c r="G49" s="24"/>
      <c r="I49" s="27"/>
    </row>
    <row r="50" spans="1:9" ht="25.5" x14ac:dyDescent="0.25">
      <c r="A50" s="85"/>
      <c r="B50" s="86"/>
      <c r="C50" s="5" t="s">
        <v>12</v>
      </c>
      <c r="D50" s="8" t="s">
        <v>29</v>
      </c>
      <c r="E50" s="7" t="s">
        <v>14</v>
      </c>
      <c r="F50" s="35">
        <v>45047</v>
      </c>
      <c r="G50" s="24"/>
      <c r="I50" s="27"/>
    </row>
    <row r="51" spans="1:9" ht="103.5" customHeight="1" x14ac:dyDescent="0.25">
      <c r="A51" s="85"/>
      <c r="B51" s="86"/>
      <c r="C51" s="7" t="s">
        <v>15</v>
      </c>
      <c r="D51" s="7" t="s">
        <v>42</v>
      </c>
      <c r="E51" s="9" t="s">
        <v>17</v>
      </c>
      <c r="F51" s="36">
        <v>45047</v>
      </c>
      <c r="G51" s="24"/>
      <c r="I51" s="27"/>
    </row>
    <row r="52" spans="1:9" ht="144.75" customHeight="1" x14ac:dyDescent="0.25">
      <c r="A52" s="85"/>
      <c r="B52" s="86"/>
      <c r="C52" s="8" t="s">
        <v>18</v>
      </c>
      <c r="D52" s="16" t="s">
        <v>43</v>
      </c>
      <c r="E52" s="7" t="s">
        <v>20</v>
      </c>
      <c r="F52" s="35">
        <v>45047</v>
      </c>
      <c r="G52" s="28"/>
      <c r="I52" s="27"/>
    </row>
    <row r="53" spans="1:9" ht="32.25" customHeight="1" thickBot="1" x14ac:dyDescent="0.3">
      <c r="A53" s="10"/>
      <c r="B53" s="11"/>
      <c r="C53" s="12"/>
      <c r="D53" s="17"/>
      <c r="E53" s="14" t="s">
        <v>32</v>
      </c>
      <c r="F53" s="14"/>
      <c r="G53" s="34">
        <f>SUM(G41:G52)</f>
        <v>0</v>
      </c>
    </row>
    <row r="54" spans="1:9" ht="32.25" customHeight="1" x14ac:dyDescent="0.25">
      <c r="A54" s="1"/>
      <c r="B54" s="1"/>
      <c r="C54" s="2"/>
      <c r="D54" s="2"/>
      <c r="E54" s="2"/>
      <c r="F54" s="2"/>
    </row>
    <row r="55" spans="1:9" ht="24" x14ac:dyDescent="0.25">
      <c r="A55" s="1"/>
      <c r="B55" s="3" t="s">
        <v>0</v>
      </c>
      <c r="C55" s="4" t="s">
        <v>1</v>
      </c>
      <c r="D55" s="4" t="s">
        <v>2</v>
      </c>
      <c r="E55" s="4" t="s">
        <v>3</v>
      </c>
      <c r="F55" s="22" t="s">
        <v>70</v>
      </c>
      <c r="G55" s="32" t="s">
        <v>71</v>
      </c>
    </row>
    <row r="56" spans="1:9" ht="59.25" customHeight="1" x14ac:dyDescent="0.25">
      <c r="A56" s="85" t="s">
        <v>44</v>
      </c>
      <c r="B56" s="86" t="s">
        <v>45</v>
      </c>
      <c r="C56" s="84" t="s">
        <v>6</v>
      </c>
      <c r="D56" s="90" t="s">
        <v>46</v>
      </c>
      <c r="E56" s="84" t="s">
        <v>73</v>
      </c>
      <c r="F56" s="89">
        <v>45047</v>
      </c>
      <c r="G56" s="77"/>
    </row>
    <row r="57" spans="1:9" ht="98.25" customHeight="1" x14ac:dyDescent="0.25">
      <c r="A57" s="85"/>
      <c r="B57" s="86"/>
      <c r="C57" s="84"/>
      <c r="D57" s="90"/>
      <c r="E57" s="84"/>
      <c r="F57" s="68"/>
      <c r="G57" s="77"/>
      <c r="I57" s="27"/>
    </row>
    <row r="58" spans="1:9" ht="25.5" x14ac:dyDescent="0.25">
      <c r="A58" s="85"/>
      <c r="B58" s="86"/>
      <c r="C58" s="5" t="s">
        <v>12</v>
      </c>
      <c r="D58" s="8" t="s">
        <v>13</v>
      </c>
      <c r="E58" s="7" t="s">
        <v>14</v>
      </c>
      <c r="F58" s="35">
        <v>45047</v>
      </c>
      <c r="G58" s="24"/>
      <c r="I58" s="27"/>
    </row>
    <row r="59" spans="1:9" ht="102.75" customHeight="1" x14ac:dyDescent="0.25">
      <c r="A59" s="85"/>
      <c r="B59" s="86"/>
      <c r="C59" s="7" t="s">
        <v>15</v>
      </c>
      <c r="D59" s="7" t="s">
        <v>47</v>
      </c>
      <c r="E59" s="9" t="s">
        <v>17</v>
      </c>
      <c r="F59" s="36">
        <v>45047</v>
      </c>
      <c r="G59" s="24"/>
      <c r="I59" s="27"/>
    </row>
    <row r="60" spans="1:9" ht="171" customHeight="1" x14ac:dyDescent="0.25">
      <c r="A60" s="85"/>
      <c r="B60" s="86"/>
      <c r="C60" s="8" t="s">
        <v>18</v>
      </c>
      <c r="D60" s="16" t="s">
        <v>48</v>
      </c>
      <c r="E60" s="7" t="s">
        <v>20</v>
      </c>
      <c r="F60" s="37">
        <v>45047</v>
      </c>
      <c r="G60" s="38"/>
      <c r="I60" s="27"/>
    </row>
    <row r="61" spans="1:9" ht="21" customHeight="1" thickBot="1" x14ac:dyDescent="0.3">
      <c r="A61" s="10"/>
      <c r="B61" s="11"/>
      <c r="C61" s="12"/>
      <c r="D61" s="17"/>
      <c r="E61" s="14" t="s">
        <v>32</v>
      </c>
      <c r="F61" s="14"/>
      <c r="G61" s="34">
        <f>SUM(G56:G60)</f>
        <v>0</v>
      </c>
    </row>
    <row r="62" spans="1:9" ht="43.5" customHeight="1" x14ac:dyDescent="0.25">
      <c r="A62" s="1"/>
      <c r="B62" s="1"/>
      <c r="C62" s="2"/>
      <c r="D62" s="2"/>
      <c r="E62" s="2"/>
      <c r="F62" s="2"/>
    </row>
    <row r="63" spans="1:9" ht="24" x14ac:dyDescent="0.25">
      <c r="A63" s="1"/>
      <c r="B63" s="3" t="s">
        <v>0</v>
      </c>
      <c r="C63" s="4" t="s">
        <v>1</v>
      </c>
      <c r="D63" s="4" t="s">
        <v>2</v>
      </c>
      <c r="E63" s="4" t="s">
        <v>3</v>
      </c>
      <c r="F63" s="22" t="s">
        <v>70</v>
      </c>
      <c r="G63" s="32" t="s">
        <v>71</v>
      </c>
    </row>
    <row r="64" spans="1:9" ht="144" x14ac:dyDescent="0.25">
      <c r="A64" s="91" t="s">
        <v>49</v>
      </c>
      <c r="B64" s="81" t="s">
        <v>50</v>
      </c>
      <c r="C64" s="5" t="s">
        <v>9</v>
      </c>
      <c r="D64" s="6" t="s">
        <v>51</v>
      </c>
      <c r="E64" s="7" t="s">
        <v>11</v>
      </c>
      <c r="F64" s="35">
        <v>45047</v>
      </c>
      <c r="G64" s="24"/>
      <c r="I64" s="27"/>
    </row>
    <row r="65" spans="1:9" ht="36" customHeight="1" x14ac:dyDescent="0.25">
      <c r="A65" s="91"/>
      <c r="B65" s="82"/>
      <c r="C65" s="5" t="s">
        <v>12</v>
      </c>
      <c r="D65" s="8" t="s">
        <v>29</v>
      </c>
      <c r="E65" s="7" t="s">
        <v>14</v>
      </c>
      <c r="F65" s="35">
        <v>45047</v>
      </c>
      <c r="G65" s="24"/>
      <c r="I65" s="27"/>
    </row>
    <row r="66" spans="1:9" ht="140.25" x14ac:dyDescent="0.25">
      <c r="A66" s="91"/>
      <c r="B66" s="83"/>
      <c r="C66" s="8" t="s">
        <v>18</v>
      </c>
      <c r="D66" s="16" t="s">
        <v>52</v>
      </c>
      <c r="E66" s="7" t="s">
        <v>20</v>
      </c>
      <c r="F66" s="35">
        <v>45047</v>
      </c>
      <c r="G66" s="28"/>
      <c r="I66" s="27"/>
    </row>
    <row r="67" spans="1:9" ht="22.5" customHeight="1" thickBot="1" x14ac:dyDescent="0.3">
      <c r="A67" s="18"/>
      <c r="B67" s="11"/>
      <c r="C67" s="12"/>
      <c r="D67" s="17"/>
      <c r="E67" s="14" t="s">
        <v>32</v>
      </c>
      <c r="F67" s="14"/>
      <c r="G67" s="34">
        <f>SUM(G64:G66)</f>
        <v>0</v>
      </c>
    </row>
    <row r="68" spans="1:9" ht="33" customHeight="1" x14ac:dyDescent="0.25">
      <c r="A68" s="1"/>
      <c r="B68" s="1"/>
      <c r="C68" s="2"/>
      <c r="D68" s="2"/>
      <c r="E68" s="2"/>
      <c r="F68" s="2"/>
    </row>
    <row r="69" spans="1:9" x14ac:dyDescent="0.25">
      <c r="A69" s="1"/>
      <c r="B69" s="1"/>
      <c r="C69" s="2"/>
      <c r="D69" s="2"/>
      <c r="E69" s="2"/>
      <c r="F69" s="2"/>
    </row>
    <row r="70" spans="1:9" ht="24" x14ac:dyDescent="0.25">
      <c r="A70" s="1"/>
      <c r="B70" s="3" t="s">
        <v>0</v>
      </c>
      <c r="C70" s="4" t="s">
        <v>1</v>
      </c>
      <c r="D70" s="4" t="s">
        <v>2</v>
      </c>
      <c r="E70" s="4" t="s">
        <v>3</v>
      </c>
      <c r="F70" s="22" t="s">
        <v>70</v>
      </c>
      <c r="G70" s="32" t="s">
        <v>71</v>
      </c>
    </row>
    <row r="71" spans="1:9" ht="36" customHeight="1" x14ac:dyDescent="0.25">
      <c r="A71" s="91" t="s">
        <v>53</v>
      </c>
      <c r="B71" s="92" t="s">
        <v>55</v>
      </c>
      <c r="C71" s="5" t="s">
        <v>12</v>
      </c>
      <c r="D71" s="8" t="s">
        <v>29</v>
      </c>
      <c r="E71" s="7" t="s">
        <v>14</v>
      </c>
      <c r="F71" s="35">
        <v>45047</v>
      </c>
      <c r="G71" s="24"/>
      <c r="I71" s="27"/>
    </row>
    <row r="72" spans="1:9" ht="148.5" customHeight="1" x14ac:dyDescent="0.25">
      <c r="A72" s="91"/>
      <c r="B72" s="93"/>
      <c r="C72" s="8" t="s">
        <v>18</v>
      </c>
      <c r="D72" s="16" t="s">
        <v>56</v>
      </c>
      <c r="E72" s="7" t="s">
        <v>20</v>
      </c>
      <c r="F72" s="35">
        <v>45047</v>
      </c>
      <c r="G72" s="28"/>
      <c r="I72" s="27"/>
    </row>
    <row r="73" spans="1:9" ht="20.25" customHeight="1" thickBot="1" x14ac:dyDescent="0.3">
      <c r="A73" s="18"/>
      <c r="B73" s="19"/>
      <c r="C73" s="12"/>
      <c r="D73" s="17"/>
      <c r="E73" s="14" t="s">
        <v>32</v>
      </c>
      <c r="F73" s="14"/>
      <c r="G73" s="34">
        <f>SUM(G71:G72)</f>
        <v>0</v>
      </c>
    </row>
    <row r="74" spans="1:9" ht="41.25" customHeight="1" x14ac:dyDescent="0.25">
      <c r="A74" s="1"/>
      <c r="B74" s="1"/>
      <c r="C74" s="2"/>
      <c r="D74" s="2"/>
      <c r="E74" s="2"/>
      <c r="F74" s="2"/>
    </row>
    <row r="76" spans="1:9" ht="24" x14ac:dyDescent="0.25">
      <c r="A76" s="94" t="s">
        <v>54</v>
      </c>
      <c r="B76" s="3" t="s">
        <v>0</v>
      </c>
      <c r="C76" s="4" t="s">
        <v>1</v>
      </c>
      <c r="D76" s="4" t="s">
        <v>2</v>
      </c>
      <c r="E76" s="4" t="s">
        <v>3</v>
      </c>
      <c r="F76" s="22" t="s">
        <v>70</v>
      </c>
      <c r="G76" s="32" t="s">
        <v>71</v>
      </c>
    </row>
    <row r="77" spans="1:9" x14ac:dyDescent="0.25">
      <c r="A77" s="94"/>
      <c r="B77" s="96" t="s">
        <v>59</v>
      </c>
      <c r="C77" s="71" t="s">
        <v>6</v>
      </c>
      <c r="D77" s="71" t="s">
        <v>107</v>
      </c>
      <c r="E77" s="73" t="s">
        <v>72</v>
      </c>
      <c r="F77" s="41">
        <v>45047</v>
      </c>
      <c r="G77" s="39"/>
    </row>
    <row r="78" spans="1:9" ht="41.25" customHeight="1" x14ac:dyDescent="0.25">
      <c r="A78" s="94"/>
      <c r="B78" s="97"/>
      <c r="C78" s="72"/>
      <c r="D78" s="72"/>
      <c r="E78" s="74"/>
      <c r="F78" s="40">
        <v>45231</v>
      </c>
      <c r="G78" s="25"/>
      <c r="I78" s="27"/>
    </row>
    <row r="79" spans="1:9" ht="15" customHeight="1" x14ac:dyDescent="0.25">
      <c r="A79" s="94"/>
      <c r="B79" s="97"/>
      <c r="C79" s="71" t="s">
        <v>9</v>
      </c>
      <c r="D79" s="71" t="s">
        <v>60</v>
      </c>
      <c r="E79" s="75" t="s">
        <v>11</v>
      </c>
      <c r="F79" s="40">
        <v>45047</v>
      </c>
      <c r="G79" s="31"/>
      <c r="I79" s="27"/>
    </row>
    <row r="80" spans="1:9" ht="29.25" customHeight="1" x14ac:dyDescent="0.25">
      <c r="A80" s="94"/>
      <c r="B80" s="97"/>
      <c r="C80" s="72"/>
      <c r="D80" s="72"/>
      <c r="E80" s="76"/>
      <c r="F80" s="40">
        <v>45231</v>
      </c>
      <c r="G80" s="24"/>
      <c r="I80" s="27"/>
    </row>
    <row r="81" spans="1:9" ht="25.5" x14ac:dyDescent="0.25">
      <c r="A81" s="94"/>
      <c r="B81" s="97"/>
      <c r="C81" s="42" t="s">
        <v>12</v>
      </c>
      <c r="D81" s="43" t="s">
        <v>61</v>
      </c>
      <c r="E81" s="7" t="s">
        <v>14</v>
      </c>
      <c r="F81" s="35">
        <v>45047</v>
      </c>
      <c r="G81" s="24"/>
      <c r="I81" s="27"/>
    </row>
    <row r="82" spans="1:9" ht="107.25" customHeight="1" x14ac:dyDescent="0.25">
      <c r="A82" s="94"/>
      <c r="B82" s="97"/>
      <c r="C82" s="44" t="s">
        <v>15</v>
      </c>
      <c r="D82" s="44" t="s">
        <v>65</v>
      </c>
      <c r="E82" s="9" t="s">
        <v>17</v>
      </c>
      <c r="F82" s="35">
        <v>45047</v>
      </c>
      <c r="G82" s="24"/>
      <c r="I82" s="27"/>
    </row>
    <row r="83" spans="1:9" ht="140.25" x14ac:dyDescent="0.25">
      <c r="A83" s="94"/>
      <c r="B83" s="98"/>
      <c r="C83" s="43" t="s">
        <v>18</v>
      </c>
      <c r="D83" s="45" t="s">
        <v>66</v>
      </c>
      <c r="E83" s="7" t="s">
        <v>20</v>
      </c>
      <c r="F83" s="35">
        <v>45047</v>
      </c>
      <c r="G83" s="28"/>
      <c r="I83" s="27"/>
    </row>
    <row r="84" spans="1:9" ht="15.75" thickBot="1" x14ac:dyDescent="0.3">
      <c r="E84" s="14" t="s">
        <v>32</v>
      </c>
      <c r="F84" s="14"/>
      <c r="G84" s="34">
        <f>SUM(G77:G83)</f>
        <v>0</v>
      </c>
    </row>
    <row r="87" spans="1:9" ht="24" x14ac:dyDescent="0.25">
      <c r="A87" s="1"/>
      <c r="B87" s="3" t="s">
        <v>0</v>
      </c>
      <c r="C87" s="4" t="s">
        <v>1</v>
      </c>
      <c r="D87" s="4" t="s">
        <v>2</v>
      </c>
      <c r="E87" s="4" t="s">
        <v>3</v>
      </c>
      <c r="F87" s="22" t="s">
        <v>70</v>
      </c>
      <c r="G87" s="32" t="s">
        <v>71</v>
      </c>
    </row>
    <row r="88" spans="1:9" ht="25.5" customHeight="1" x14ac:dyDescent="0.25">
      <c r="A88" s="94" t="s">
        <v>57</v>
      </c>
      <c r="B88" s="96" t="s">
        <v>64</v>
      </c>
      <c r="C88" s="67" t="s">
        <v>6</v>
      </c>
      <c r="D88" s="67" t="s">
        <v>108</v>
      </c>
      <c r="E88" s="67" t="s">
        <v>72</v>
      </c>
      <c r="F88" s="41">
        <v>45047</v>
      </c>
      <c r="G88" s="39"/>
    </row>
    <row r="89" spans="1:9" ht="30" customHeight="1" x14ac:dyDescent="0.25">
      <c r="A89" s="94"/>
      <c r="B89" s="97"/>
      <c r="C89" s="68"/>
      <c r="D89" s="68"/>
      <c r="E89" s="68"/>
      <c r="F89" s="40">
        <v>45231</v>
      </c>
      <c r="G89" s="25"/>
      <c r="I89" s="27"/>
    </row>
    <row r="90" spans="1:9" ht="15" customHeight="1" x14ac:dyDescent="0.25">
      <c r="A90" s="94"/>
      <c r="B90" s="97"/>
      <c r="C90" s="67" t="s">
        <v>9</v>
      </c>
      <c r="D90" s="67" t="s">
        <v>68</v>
      </c>
      <c r="E90" s="69" t="s">
        <v>67</v>
      </c>
      <c r="F90" s="40">
        <v>45047</v>
      </c>
      <c r="G90" s="31"/>
      <c r="I90" s="27"/>
    </row>
    <row r="91" spans="1:9" ht="36" customHeight="1" x14ac:dyDescent="0.25">
      <c r="A91" s="94"/>
      <c r="B91" s="97"/>
      <c r="C91" s="68"/>
      <c r="D91" s="68"/>
      <c r="E91" s="70"/>
      <c r="F91" s="35">
        <v>45231</v>
      </c>
      <c r="G91" s="24"/>
      <c r="I91" s="27"/>
    </row>
    <row r="92" spans="1:9" ht="33.75" customHeight="1" x14ac:dyDescent="0.25">
      <c r="A92" s="94"/>
      <c r="B92" s="97"/>
      <c r="C92" s="29" t="s">
        <v>12</v>
      </c>
      <c r="D92" s="8" t="s">
        <v>69</v>
      </c>
      <c r="E92" s="30" t="s">
        <v>14</v>
      </c>
      <c r="F92" s="35">
        <v>45047</v>
      </c>
      <c r="G92" s="24"/>
      <c r="I92" s="27"/>
    </row>
    <row r="93" spans="1:9" ht="92.25" customHeight="1" x14ac:dyDescent="0.25">
      <c r="A93" s="94"/>
      <c r="B93" s="97"/>
      <c r="C93" s="30" t="s">
        <v>15</v>
      </c>
      <c r="D93" s="30" t="s">
        <v>62</v>
      </c>
      <c r="E93" s="9" t="s">
        <v>17</v>
      </c>
      <c r="F93" s="36">
        <v>45047</v>
      </c>
      <c r="G93" s="24"/>
      <c r="I93" s="27"/>
    </row>
    <row r="94" spans="1:9" ht="148.5" customHeight="1" x14ac:dyDescent="0.25">
      <c r="A94" s="94"/>
      <c r="B94" s="98"/>
      <c r="C94" s="8" t="s">
        <v>18</v>
      </c>
      <c r="D94" s="20" t="s">
        <v>105</v>
      </c>
      <c r="E94" s="7" t="s">
        <v>20</v>
      </c>
      <c r="F94" s="35">
        <v>45047</v>
      </c>
      <c r="G94" s="28"/>
      <c r="I94" s="27"/>
    </row>
    <row r="95" spans="1:9" ht="18.75" customHeight="1" thickBot="1" x14ac:dyDescent="0.3">
      <c r="E95" s="14" t="s">
        <v>32</v>
      </c>
      <c r="F95" s="14"/>
      <c r="G95" s="34">
        <f>SUM(G88:G94)</f>
        <v>0</v>
      </c>
    </row>
    <row r="98" spans="1:7" x14ac:dyDescent="0.25">
      <c r="A98" s="1"/>
      <c r="B98" s="3" t="s">
        <v>0</v>
      </c>
      <c r="C98" s="4" t="s">
        <v>1</v>
      </c>
      <c r="D98" s="4" t="s">
        <v>2</v>
      </c>
      <c r="E98" s="4" t="s">
        <v>3</v>
      </c>
      <c r="F98" s="57" t="s">
        <v>97</v>
      </c>
    </row>
    <row r="99" spans="1:7" ht="25.5" customHeight="1" x14ac:dyDescent="0.25">
      <c r="A99" s="94" t="s">
        <v>58</v>
      </c>
      <c r="B99" s="88" t="s">
        <v>98</v>
      </c>
      <c r="C99" s="55" t="s">
        <v>12</v>
      </c>
      <c r="D99" s="8" t="s">
        <v>29</v>
      </c>
      <c r="E99" s="56" t="s">
        <v>14</v>
      </c>
      <c r="F99" s="62">
        <v>45047</v>
      </c>
      <c r="G99" s="54"/>
    </row>
    <row r="100" spans="1:7" ht="76.5" x14ac:dyDescent="0.25">
      <c r="A100" s="94"/>
      <c r="B100" s="88"/>
      <c r="C100" s="56" t="s">
        <v>15</v>
      </c>
      <c r="D100" s="56" t="s">
        <v>99</v>
      </c>
      <c r="E100" s="9" t="s">
        <v>17</v>
      </c>
      <c r="F100" s="62">
        <v>45047</v>
      </c>
      <c r="G100" s="54"/>
    </row>
    <row r="101" spans="1:7" ht="141" thickBot="1" x14ac:dyDescent="0.3">
      <c r="A101" s="94"/>
      <c r="B101" s="88"/>
      <c r="C101" s="8" t="s">
        <v>18</v>
      </c>
      <c r="D101" s="56" t="s">
        <v>100</v>
      </c>
      <c r="E101" s="56" t="s">
        <v>20</v>
      </c>
      <c r="F101" s="62">
        <v>45047</v>
      </c>
      <c r="G101" s="31"/>
    </row>
    <row r="102" spans="1:7" ht="24" thickBot="1" x14ac:dyDescent="0.3">
      <c r="A102" s="58"/>
      <c r="B102" s="11"/>
      <c r="C102" s="12"/>
      <c r="D102" s="13"/>
      <c r="E102" s="14" t="s">
        <v>32</v>
      </c>
      <c r="F102" s="59"/>
      <c r="G102" s="26">
        <f>SUM(G99:G101)</f>
        <v>0</v>
      </c>
    </row>
    <row r="103" spans="1:7" x14ac:dyDescent="0.25">
      <c r="A103" s="1"/>
      <c r="B103" s="1"/>
      <c r="C103" s="2"/>
      <c r="D103" s="2"/>
      <c r="E103" s="2"/>
      <c r="F103" s="23"/>
    </row>
    <row r="104" spans="1:7" x14ac:dyDescent="0.25">
      <c r="A104" s="1"/>
      <c r="B104" s="3" t="s">
        <v>0</v>
      </c>
      <c r="C104" s="4" t="s">
        <v>1</v>
      </c>
      <c r="D104" s="4" t="s">
        <v>2</v>
      </c>
      <c r="E104" s="4" t="s">
        <v>3</v>
      </c>
      <c r="F104" s="60" t="s">
        <v>97</v>
      </c>
    </row>
    <row r="105" spans="1:7" ht="25.5" x14ac:dyDescent="0.25">
      <c r="A105" s="94" t="s">
        <v>63</v>
      </c>
      <c r="B105" s="95" t="s">
        <v>101</v>
      </c>
      <c r="C105" s="55" t="s">
        <v>12</v>
      </c>
      <c r="D105" s="8" t="s">
        <v>29</v>
      </c>
      <c r="E105" s="56" t="s">
        <v>14</v>
      </c>
      <c r="F105" s="63">
        <v>45047</v>
      </c>
      <c r="G105" s="61"/>
    </row>
    <row r="106" spans="1:7" ht="76.5" x14ac:dyDescent="0.25">
      <c r="A106" s="94"/>
      <c r="B106" s="95"/>
      <c r="C106" s="56" t="s">
        <v>15</v>
      </c>
      <c r="D106" s="56" t="s">
        <v>102</v>
      </c>
      <c r="E106" s="9" t="s">
        <v>17</v>
      </c>
      <c r="F106" s="63">
        <v>45047</v>
      </c>
      <c r="G106" s="54"/>
    </row>
    <row r="107" spans="1:7" ht="141" thickBot="1" x14ac:dyDescent="0.3">
      <c r="A107" s="94"/>
      <c r="B107" s="95"/>
      <c r="C107" s="8" t="s">
        <v>18</v>
      </c>
      <c r="D107" s="16" t="s">
        <v>103</v>
      </c>
      <c r="E107" s="65" t="s">
        <v>20</v>
      </c>
      <c r="F107" s="63">
        <v>45047</v>
      </c>
      <c r="G107" s="31"/>
    </row>
    <row r="108" spans="1:7" ht="15.75" thickBot="1" x14ac:dyDescent="0.3">
      <c r="E108" s="14" t="s">
        <v>32</v>
      </c>
      <c r="F108" s="59"/>
      <c r="G108" s="26">
        <f>G107+G106+G105</f>
        <v>0</v>
      </c>
    </row>
    <row r="112" spans="1:7" x14ac:dyDescent="0.25">
      <c r="F112" s="61" t="s">
        <v>104</v>
      </c>
      <c r="G112" s="54">
        <f>G108+G102+G95+G84+G73+G67+G61+G53+G38+G25+G9</f>
        <v>0</v>
      </c>
    </row>
  </sheetData>
  <mergeCells count="59">
    <mergeCell ref="A99:A101"/>
    <mergeCell ref="B99:B101"/>
    <mergeCell ref="A105:A107"/>
    <mergeCell ref="B105:B107"/>
    <mergeCell ref="B77:B83"/>
    <mergeCell ref="A76:A83"/>
    <mergeCell ref="A88:A94"/>
    <mergeCell ref="B88:B94"/>
    <mergeCell ref="A64:A66"/>
    <mergeCell ref="B64:B66"/>
    <mergeCell ref="A71:A72"/>
    <mergeCell ref="B71:B72"/>
    <mergeCell ref="F12:F19"/>
    <mergeCell ref="F28:F35"/>
    <mergeCell ref="G56:G57"/>
    <mergeCell ref="A41:A52"/>
    <mergeCell ref="B41:B52"/>
    <mergeCell ref="C41:C48"/>
    <mergeCell ref="D41:D48"/>
    <mergeCell ref="E41:E48"/>
    <mergeCell ref="G41:G48"/>
    <mergeCell ref="A56:A60"/>
    <mergeCell ref="B56:B60"/>
    <mergeCell ref="C56:C57"/>
    <mergeCell ref="D56:D57"/>
    <mergeCell ref="E56:E57"/>
    <mergeCell ref="F56:F57"/>
    <mergeCell ref="F41:F48"/>
    <mergeCell ref="A28:A37"/>
    <mergeCell ref="B28:B37"/>
    <mergeCell ref="C28:C35"/>
    <mergeCell ref="D28:D35"/>
    <mergeCell ref="E28:E35"/>
    <mergeCell ref="A12:A24"/>
    <mergeCell ref="B12:B24"/>
    <mergeCell ref="C12:C19"/>
    <mergeCell ref="D12:D19"/>
    <mergeCell ref="E12:E19"/>
    <mergeCell ref="A3:A8"/>
    <mergeCell ref="B3:B8"/>
    <mergeCell ref="C3:C4"/>
    <mergeCell ref="D3:D4"/>
    <mergeCell ref="E3:E4"/>
    <mergeCell ref="F1:G1"/>
    <mergeCell ref="C88:C89"/>
    <mergeCell ref="C90:C91"/>
    <mergeCell ref="D88:D89"/>
    <mergeCell ref="D90:D91"/>
    <mergeCell ref="E88:E89"/>
    <mergeCell ref="E90:E91"/>
    <mergeCell ref="C77:C78"/>
    <mergeCell ref="D77:D78"/>
    <mergeCell ref="E77:E78"/>
    <mergeCell ref="E79:E80"/>
    <mergeCell ref="D79:D80"/>
    <mergeCell ref="C79:C80"/>
    <mergeCell ref="G3:G4"/>
    <mergeCell ref="G28:G35"/>
    <mergeCell ref="G12:G19"/>
  </mergeCells>
  <pageMargins left="0.25" right="0.25" top="0.75" bottom="0.75" header="0.3" footer="0.3"/>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761A5-D3D1-4304-88A3-787D660B809F}">
  <dimension ref="A1:E11"/>
  <sheetViews>
    <sheetView workbookViewId="0">
      <selection activeCell="D12" sqref="D12"/>
    </sheetView>
  </sheetViews>
  <sheetFormatPr defaultRowHeight="15" x14ac:dyDescent="0.25"/>
  <cols>
    <col min="2" max="2" width="16.5703125" customWidth="1"/>
    <col min="3" max="3" width="23.85546875" customWidth="1"/>
    <col min="4" max="4" width="63.42578125" customWidth="1"/>
    <col min="5" max="5" width="19.5703125" customWidth="1"/>
  </cols>
  <sheetData>
    <row r="1" spans="1:5" x14ac:dyDescent="0.25">
      <c r="A1" s="46" t="s">
        <v>74</v>
      </c>
      <c r="B1" s="46" t="s">
        <v>78</v>
      </c>
      <c r="C1" s="46" t="s">
        <v>75</v>
      </c>
      <c r="D1" s="46" t="s">
        <v>76</v>
      </c>
      <c r="E1" s="47" t="s">
        <v>77</v>
      </c>
    </row>
    <row r="2" spans="1:5" ht="24.75" customHeight="1" x14ac:dyDescent="0.25">
      <c r="A2" s="48" t="s">
        <v>4</v>
      </c>
      <c r="B2" s="49" t="s">
        <v>79</v>
      </c>
      <c r="C2" s="48" t="s">
        <v>80</v>
      </c>
      <c r="D2" s="99" t="s">
        <v>96</v>
      </c>
      <c r="E2" s="52"/>
    </row>
    <row r="3" spans="1:5" ht="24.75" customHeight="1" x14ac:dyDescent="0.25">
      <c r="A3" s="48" t="s">
        <v>22</v>
      </c>
      <c r="B3" s="49" t="s">
        <v>81</v>
      </c>
      <c r="C3" s="48" t="s">
        <v>82</v>
      </c>
      <c r="D3" s="100"/>
      <c r="E3" s="52"/>
    </row>
    <row r="4" spans="1:5" ht="24" customHeight="1" x14ac:dyDescent="0.25">
      <c r="A4" s="48" t="s">
        <v>33</v>
      </c>
      <c r="B4" s="49" t="s">
        <v>83</v>
      </c>
      <c r="C4" s="48" t="s">
        <v>85</v>
      </c>
      <c r="D4" s="100"/>
      <c r="E4" s="52"/>
    </row>
    <row r="5" spans="1:5" ht="22.5" customHeight="1" x14ac:dyDescent="0.25">
      <c r="A5" s="48" t="s">
        <v>38</v>
      </c>
      <c r="B5" s="49" t="s">
        <v>84</v>
      </c>
      <c r="C5" s="48" t="s">
        <v>86</v>
      </c>
      <c r="D5" s="100"/>
      <c r="E5" s="52"/>
    </row>
    <row r="6" spans="1:5" ht="30.75" customHeight="1" x14ac:dyDescent="0.25">
      <c r="A6" s="48" t="s">
        <v>44</v>
      </c>
      <c r="B6" s="49" t="s">
        <v>87</v>
      </c>
      <c r="C6" s="48" t="s">
        <v>88</v>
      </c>
      <c r="D6" s="100"/>
      <c r="E6" s="52"/>
    </row>
    <row r="7" spans="1:5" x14ac:dyDescent="0.25">
      <c r="A7" s="48" t="s">
        <v>49</v>
      </c>
      <c r="B7" s="49" t="s">
        <v>89</v>
      </c>
      <c r="C7" s="48" t="s">
        <v>92</v>
      </c>
      <c r="D7" s="49" t="s">
        <v>95</v>
      </c>
      <c r="E7" s="52"/>
    </row>
    <row r="8" spans="1:5" ht="15.75" thickBot="1" x14ac:dyDescent="0.3">
      <c r="A8" s="48" t="s">
        <v>53</v>
      </c>
      <c r="B8" s="49" t="s">
        <v>90</v>
      </c>
      <c r="C8" s="48" t="s">
        <v>91</v>
      </c>
      <c r="D8" s="49" t="s">
        <v>95</v>
      </c>
      <c r="E8" s="53"/>
    </row>
    <row r="9" spans="1:5" ht="15.75" thickBot="1" x14ac:dyDescent="0.3">
      <c r="D9" s="50" t="s">
        <v>93</v>
      </c>
      <c r="E9" s="64">
        <f>E2+E3+E4+E5+E6+E7+E8</f>
        <v>0</v>
      </c>
    </row>
    <row r="10" spans="1:5" ht="15.75" thickBot="1" x14ac:dyDescent="0.3"/>
    <row r="11" spans="1:5" ht="15.75" thickBot="1" x14ac:dyDescent="0.3">
      <c r="D11" s="50" t="s">
        <v>94</v>
      </c>
      <c r="E11" s="51"/>
    </row>
  </sheetData>
  <mergeCells count="1">
    <mergeCell ref="D2:D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przeglądy </vt:lpstr>
      <vt:lpstr>Serwis awaryjny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2023-01-19T08:00:44Z</dcterms:modified>
</cp:coreProperties>
</file>